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 activeTab="2"/>
  </bookViews>
  <sheets>
    <sheet name="农林经济管理" sheetId="2" r:id="rId1"/>
    <sheet name="应用经济学" sheetId="3" r:id="rId2"/>
    <sheet name="金融" sheetId="4" r:id="rId3"/>
    <sheet name="农业管理" sheetId="5" r:id="rId4"/>
  </sheets>
  <externalReferences>
    <externalReference r:id="rId5"/>
  </externalReferences>
  <definedNames>
    <definedName name="_xlnm._FilterDatabase" localSheetId="0" hidden="1">农林经济管理!$A$2:$J$52</definedName>
    <definedName name="_xlnm._FilterDatabase" localSheetId="2" hidden="1">金融!$A$3:$L$27</definedName>
    <definedName name="_xlnm._FilterDatabase" localSheetId="3" hidden="1">农业管理!$A$3:$Q$63</definedName>
    <definedName name="_xlnm._FilterDatabase" localSheetId="1" hidden="1">应用经济学!$A$2:$I$24</definedName>
    <definedName name="_xlnm.Print_Titles" localSheetId="0">农林经济管理!$2:$2</definedName>
    <definedName name="_xlnm.Print_Titles" localSheetId="2">金融!$2:$3</definedName>
    <definedName name="_xlnm.Print_Titles" localSheetId="3">农业管理!$2:$3</definedName>
  </definedNames>
  <calcPr calcId="144525"/>
</workbook>
</file>

<file path=xl/sharedStrings.xml><?xml version="1.0" encoding="utf-8"?>
<sst xmlns="http://schemas.openxmlformats.org/spreadsheetml/2006/main" count="519" uniqueCount="208">
  <si>
    <t>农林经济管理招生指标分配表</t>
  </si>
  <si>
    <t>序号</t>
  </si>
  <si>
    <t>职工号</t>
  </si>
  <si>
    <t>姓名</t>
  </si>
  <si>
    <t>职称</t>
  </si>
  <si>
    <t>普通指标</t>
  </si>
  <si>
    <t>专项指标</t>
  </si>
  <si>
    <t>奖励/增量指标</t>
  </si>
  <si>
    <t>合计</t>
  </si>
  <si>
    <t>推免招生人数</t>
  </si>
  <si>
    <t>统考招生人数</t>
  </si>
  <si>
    <t>2008115827</t>
  </si>
  <si>
    <t>刘天军</t>
  </si>
  <si>
    <t>教授</t>
  </si>
  <si>
    <t>2015110040</t>
  </si>
  <si>
    <t>张道军</t>
  </si>
  <si>
    <t>2008118458</t>
  </si>
  <si>
    <t>朱玉春</t>
  </si>
  <si>
    <t>六产1个</t>
  </si>
  <si>
    <t>2008115954</t>
  </si>
  <si>
    <t>陆迁</t>
  </si>
  <si>
    <t>2015110020</t>
  </si>
  <si>
    <t>阮俊虎</t>
  </si>
  <si>
    <t>2008117657</t>
  </si>
  <si>
    <t>余劲</t>
  </si>
  <si>
    <t>2017110075</t>
  </si>
  <si>
    <t>张蚌蚌</t>
  </si>
  <si>
    <t>副教授</t>
  </si>
  <si>
    <t>产学研用1个</t>
  </si>
  <si>
    <t>2008115232</t>
  </si>
  <si>
    <t>孔荣</t>
  </si>
  <si>
    <t>2008114635</t>
  </si>
  <si>
    <t>高建中</t>
  </si>
  <si>
    <t>2008115996</t>
  </si>
  <si>
    <t>罗剑朝</t>
  </si>
  <si>
    <t>2008115352</t>
  </si>
  <si>
    <t>李桦</t>
  </si>
  <si>
    <t>2012110004</t>
  </si>
  <si>
    <t>渠美</t>
  </si>
  <si>
    <t>副研究员</t>
  </si>
  <si>
    <t>2008116683</t>
  </si>
  <si>
    <t>王博文</t>
  </si>
  <si>
    <t>2008117058</t>
  </si>
  <si>
    <t>王征兵</t>
  </si>
  <si>
    <t>2008118239</t>
  </si>
  <si>
    <t>赵凯</t>
  </si>
  <si>
    <t>2012110012</t>
  </si>
  <si>
    <t>张寒</t>
  </si>
  <si>
    <t>产学研用1个，六产1个</t>
  </si>
  <si>
    <t>2008115415</t>
  </si>
  <si>
    <t>李敏</t>
  </si>
  <si>
    <t>2015110082</t>
  </si>
  <si>
    <t>丁吉萍</t>
  </si>
  <si>
    <t>讲师</t>
  </si>
  <si>
    <t>2008117368</t>
  </si>
  <si>
    <t>薛彩霞</t>
  </si>
  <si>
    <t>2009110019</t>
  </si>
  <si>
    <t>刘军弟</t>
  </si>
  <si>
    <t>2017110083</t>
  </si>
  <si>
    <t>侯现慧</t>
  </si>
  <si>
    <t>2012110081</t>
  </si>
  <si>
    <t>闫振宇</t>
  </si>
  <si>
    <t>2018110084</t>
  </si>
  <si>
    <t>邱璐</t>
  </si>
  <si>
    <t>2008114167</t>
  </si>
  <si>
    <t>陈海滨</t>
  </si>
  <si>
    <t>2009110013</t>
  </si>
  <si>
    <t>淮建军</t>
  </si>
  <si>
    <t>2008118342</t>
  </si>
  <si>
    <t>郑少锋</t>
  </si>
  <si>
    <t>2008116372</t>
  </si>
  <si>
    <t>邵砾群</t>
  </si>
  <si>
    <t>2008117094</t>
  </si>
  <si>
    <t>魏凤</t>
  </si>
  <si>
    <t>2011110077</t>
  </si>
  <si>
    <t>龚直文</t>
  </si>
  <si>
    <t>2008116026</t>
  </si>
  <si>
    <t>马红玉</t>
  </si>
  <si>
    <t>2010110024</t>
  </si>
  <si>
    <t>陈晓楠</t>
  </si>
  <si>
    <t>2008117021</t>
  </si>
  <si>
    <t>王永强</t>
  </si>
  <si>
    <t>2015110069</t>
  </si>
  <si>
    <t>钱冬</t>
  </si>
  <si>
    <t>2011110031</t>
  </si>
  <si>
    <t>徐家鹏</t>
  </si>
  <si>
    <t>2011110092</t>
  </si>
  <si>
    <t>张晓宁</t>
  </si>
  <si>
    <t>六产2个</t>
  </si>
  <si>
    <t>2008118047</t>
  </si>
  <si>
    <t>张晓慧</t>
  </si>
  <si>
    <t>2017110004</t>
  </si>
  <si>
    <t>赵殷钰</t>
  </si>
  <si>
    <t>2013110087</t>
  </si>
  <si>
    <t>闫小欢</t>
  </si>
  <si>
    <t>2016110011</t>
  </si>
  <si>
    <t>袁亚林</t>
  </si>
  <si>
    <t>2008115639</t>
  </si>
  <si>
    <t>梁洪松</t>
  </si>
  <si>
    <t>2020110001</t>
  </si>
  <si>
    <t>杨克文</t>
  </si>
  <si>
    <t>2015110115</t>
  </si>
  <si>
    <t>朱郭奇</t>
  </si>
  <si>
    <t>2019110121</t>
  </si>
  <si>
    <t>张永旺</t>
  </si>
  <si>
    <t>2018110113</t>
  </si>
  <si>
    <t>姚岚</t>
  </si>
  <si>
    <t>2012110097</t>
  </si>
  <si>
    <t>晋蓓</t>
  </si>
  <si>
    <t>2020110193</t>
  </si>
  <si>
    <t>王文隆</t>
  </si>
  <si>
    <t>2008118254</t>
  </si>
  <si>
    <t>赵敏娟</t>
  </si>
  <si>
    <t>特区人才4个</t>
  </si>
  <si>
    <t>任彦军</t>
  </si>
  <si>
    <t>姚柳杨</t>
  </si>
  <si>
    <t>应用经济学招生指标分配表</t>
  </si>
  <si>
    <t>招生指标</t>
  </si>
  <si>
    <t>奖励指标</t>
  </si>
  <si>
    <t>2008115100</t>
  </si>
  <si>
    <t>霍学喜</t>
  </si>
  <si>
    <t>2014110103</t>
  </si>
  <si>
    <t>陈伟</t>
  </si>
  <si>
    <t>2014110016</t>
  </si>
  <si>
    <t>石宝峰</t>
  </si>
  <si>
    <t>2008117232</t>
  </si>
  <si>
    <t>夏显力</t>
  </si>
  <si>
    <t>2016110057</t>
  </si>
  <si>
    <t>王雅楠</t>
  </si>
  <si>
    <t>2008115159</t>
  </si>
  <si>
    <t>姜志德</t>
  </si>
  <si>
    <t>2008116801</t>
  </si>
  <si>
    <t>王静</t>
  </si>
  <si>
    <t>2008115475</t>
  </si>
  <si>
    <t>李韬</t>
  </si>
  <si>
    <t>2008116171</t>
  </si>
  <si>
    <t>牛荣</t>
  </si>
  <si>
    <t>2009110031</t>
  </si>
  <si>
    <t>白秀广</t>
  </si>
  <si>
    <t>2017110071</t>
  </si>
  <si>
    <t>胡振</t>
  </si>
  <si>
    <t>2008116653</t>
  </si>
  <si>
    <t>汪红梅</t>
  </si>
  <si>
    <t>2016110017</t>
  </si>
  <si>
    <t>冀昊</t>
  </si>
  <si>
    <t>2011110075</t>
  </si>
  <si>
    <t>罗添元</t>
  </si>
  <si>
    <t>2008115257</t>
  </si>
  <si>
    <t>雷玲</t>
  </si>
  <si>
    <t>2008118127</t>
  </si>
  <si>
    <t>张永辉</t>
  </si>
  <si>
    <t>2008115962</t>
  </si>
  <si>
    <t>吕德宏</t>
  </si>
  <si>
    <t>2018110006</t>
  </si>
  <si>
    <t>田茂茜</t>
  </si>
  <si>
    <t>2011110091</t>
  </si>
  <si>
    <t>李大垒</t>
  </si>
  <si>
    <t>2008117062</t>
  </si>
  <si>
    <t>王志彬</t>
  </si>
  <si>
    <t>2008116985</t>
  </si>
  <si>
    <t>王秀娟</t>
  </si>
  <si>
    <t>金融专硕招生指标分配表</t>
  </si>
  <si>
    <t>校级培育</t>
  </si>
  <si>
    <t>院级探索</t>
  </si>
  <si>
    <t>现代农业全产业链</t>
  </si>
  <si>
    <t>“金融大数据与涉农风险管理”专项</t>
  </si>
  <si>
    <t>“农村金融创新与乡村振兴”专项</t>
  </si>
  <si>
    <t>机电转入（智能制造与创新提升）</t>
  </si>
  <si>
    <t>现代农业关键领域卓越创新人才培养</t>
  </si>
  <si>
    <t>2008114458</t>
  </si>
  <si>
    <t>杜君楠</t>
  </si>
  <si>
    <t>王婷婷</t>
  </si>
  <si>
    <t>农业管理专业招生指标分配表</t>
  </si>
  <si>
    <t>校级探索项目</t>
  </si>
  <si>
    <t>院级培育项目69人（院内65）</t>
  </si>
  <si>
    <t>旱地农业绿色发展专项</t>
  </si>
  <si>
    <t>优质乳工程人才培养</t>
  </si>
  <si>
    <t>国际农业管理人才</t>
  </si>
  <si>
    <t>农业新型经营主体培育-孔荣</t>
  </si>
  <si>
    <t>乡村产业发展-赵凯</t>
  </si>
  <si>
    <t>农业运营管理-李桦</t>
  </si>
  <si>
    <t>2011110067</t>
  </si>
  <si>
    <t>骆耀峰</t>
  </si>
  <si>
    <t>2008115691</t>
  </si>
  <si>
    <t>刘超</t>
  </si>
  <si>
    <t>2008117532</t>
  </si>
  <si>
    <t>杨文杰</t>
  </si>
  <si>
    <t>2008118027</t>
  </si>
  <si>
    <t>张雯佳</t>
  </si>
  <si>
    <t>2008118057</t>
  </si>
  <si>
    <t>张晓妮</t>
  </si>
  <si>
    <t>2019110015</t>
  </si>
  <si>
    <t>冯晓春</t>
  </si>
  <si>
    <t>2019110084</t>
  </si>
  <si>
    <t>黄毅祥</t>
  </si>
  <si>
    <t>2008115361</t>
  </si>
  <si>
    <t>李甲贵</t>
  </si>
  <si>
    <t>2008117449</t>
  </si>
  <si>
    <t>杨和财</t>
  </si>
  <si>
    <t>2020110099</t>
  </si>
  <si>
    <t>刘文新</t>
  </si>
  <si>
    <t>青年副教授</t>
  </si>
  <si>
    <t>2009110043</t>
  </si>
  <si>
    <t>宋健峰</t>
  </si>
  <si>
    <t>2019110140</t>
  </si>
  <si>
    <t>孙自来</t>
  </si>
  <si>
    <t>2021110175</t>
  </si>
  <si>
    <t>2021110172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</si>
</sst>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SimSun"/>
      <charset val="134"/>
    </font>
    <font>
      <b/>
      <sz val="10"/>
      <name val="宋体"/>
      <charset val="134"/>
      <scheme val="minor"/>
    </font>
    <font>
      <sz val="10"/>
      <name val="SimSun"/>
      <charset val="134"/>
    </font>
    <font>
      <sz val="1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10" fillId="2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" fillId="0" borderId="0" xfId="0" applyFont="1" applyFill="1">
      <alignment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6" xfId="0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6032;&#36164;&#26009;E&#30424;\2021&#24180;&#24037;&#20316;\2022&#25512;&#20813;&#25307;&#29983;\&#25351;&#26631;&#27979;&#31639;&#25968;&#25454;\&#25351;&#26631;&#27979;&#31639;&#27719;&#24635;2018-20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农林经济管理"/>
      <sheetName val="应用经济学"/>
    </sheetNames>
    <sheetDataSet>
      <sheetData sheetId="0"/>
      <sheetData sheetId="1">
        <row r="1">
          <cell r="B1" t="str">
            <v>姓名</v>
          </cell>
          <cell r="C1" t="str">
            <v>序号</v>
          </cell>
        </row>
        <row r="2">
          <cell r="B2" t="str">
            <v>刘天军</v>
          </cell>
          <cell r="C2">
            <v>1</v>
          </cell>
        </row>
        <row r="3">
          <cell r="B3" t="str">
            <v>张道军</v>
          </cell>
          <cell r="C3">
            <v>2</v>
          </cell>
        </row>
        <row r="4">
          <cell r="B4" t="str">
            <v>朱玉春</v>
          </cell>
          <cell r="C4">
            <v>3</v>
          </cell>
        </row>
        <row r="5">
          <cell r="B5" t="str">
            <v>陆迁</v>
          </cell>
          <cell r="C5">
            <v>4</v>
          </cell>
        </row>
        <row r="6">
          <cell r="B6" t="str">
            <v>阮俊虎</v>
          </cell>
          <cell r="C6">
            <v>5</v>
          </cell>
        </row>
        <row r="7">
          <cell r="B7" t="str">
            <v>余劲</v>
          </cell>
          <cell r="C7">
            <v>6</v>
          </cell>
        </row>
        <row r="8">
          <cell r="B8" t="str">
            <v>张蚌蚌</v>
          </cell>
          <cell r="C8">
            <v>7</v>
          </cell>
        </row>
        <row r="9">
          <cell r="B9" t="str">
            <v>孔荣</v>
          </cell>
          <cell r="C9">
            <v>8</v>
          </cell>
        </row>
        <row r="10">
          <cell r="B10" t="str">
            <v>高建中</v>
          </cell>
          <cell r="C10">
            <v>9</v>
          </cell>
        </row>
        <row r="11">
          <cell r="B11" t="str">
            <v>罗剑朝</v>
          </cell>
          <cell r="C11">
            <v>10</v>
          </cell>
        </row>
        <row r="12">
          <cell r="B12" t="str">
            <v>李桦</v>
          </cell>
          <cell r="C12">
            <v>11</v>
          </cell>
        </row>
        <row r="13">
          <cell r="B13" t="str">
            <v>渠美</v>
          </cell>
          <cell r="C13">
            <v>12</v>
          </cell>
        </row>
        <row r="14">
          <cell r="B14" t="str">
            <v>王博文</v>
          </cell>
          <cell r="C14">
            <v>13</v>
          </cell>
        </row>
        <row r="15">
          <cell r="B15" t="str">
            <v>王征兵</v>
          </cell>
          <cell r="C15">
            <v>14</v>
          </cell>
        </row>
        <row r="16">
          <cell r="B16" t="str">
            <v>赵凯</v>
          </cell>
          <cell r="C16">
            <v>15</v>
          </cell>
        </row>
        <row r="17">
          <cell r="B17" t="str">
            <v>张寒</v>
          </cell>
          <cell r="C17">
            <v>16</v>
          </cell>
        </row>
        <row r="18">
          <cell r="B18" t="str">
            <v>李敏</v>
          </cell>
          <cell r="C18">
            <v>17</v>
          </cell>
        </row>
        <row r="19">
          <cell r="B19" t="str">
            <v>丁吉萍</v>
          </cell>
          <cell r="C19">
            <v>18</v>
          </cell>
        </row>
        <row r="20">
          <cell r="B20" t="str">
            <v>薛彩霞</v>
          </cell>
          <cell r="C20">
            <v>19</v>
          </cell>
        </row>
        <row r="21">
          <cell r="B21" t="str">
            <v>刘军弟</v>
          </cell>
          <cell r="C21">
            <v>20</v>
          </cell>
        </row>
        <row r="22">
          <cell r="B22" t="str">
            <v>侯现慧</v>
          </cell>
          <cell r="C22">
            <v>21</v>
          </cell>
        </row>
        <row r="23">
          <cell r="B23" t="str">
            <v>闫振宇</v>
          </cell>
          <cell r="C23">
            <v>22</v>
          </cell>
        </row>
        <row r="24">
          <cell r="B24" t="str">
            <v>邱璐</v>
          </cell>
          <cell r="C24">
            <v>23</v>
          </cell>
        </row>
        <row r="25">
          <cell r="B25" t="str">
            <v>陈海滨</v>
          </cell>
          <cell r="C25">
            <v>24</v>
          </cell>
        </row>
        <row r="26">
          <cell r="B26" t="str">
            <v>淮建军</v>
          </cell>
          <cell r="C26">
            <v>25</v>
          </cell>
        </row>
        <row r="27">
          <cell r="B27" t="str">
            <v>郑少锋</v>
          </cell>
          <cell r="C27">
            <v>26</v>
          </cell>
        </row>
        <row r="28">
          <cell r="B28" t="str">
            <v>邵砾群</v>
          </cell>
          <cell r="C28">
            <v>27</v>
          </cell>
        </row>
        <row r="29">
          <cell r="B29" t="str">
            <v>魏凤</v>
          </cell>
          <cell r="C29">
            <v>28</v>
          </cell>
        </row>
        <row r="30">
          <cell r="B30" t="str">
            <v>龚直文</v>
          </cell>
          <cell r="C30">
            <v>29</v>
          </cell>
        </row>
        <row r="31">
          <cell r="B31" t="str">
            <v>马红玉</v>
          </cell>
          <cell r="C31">
            <v>30</v>
          </cell>
        </row>
        <row r="32">
          <cell r="B32" t="str">
            <v>陈晓楠</v>
          </cell>
          <cell r="C32">
            <v>31</v>
          </cell>
        </row>
        <row r="33">
          <cell r="B33" t="str">
            <v>王永强</v>
          </cell>
          <cell r="C33">
            <v>32</v>
          </cell>
        </row>
        <row r="34">
          <cell r="B34" t="str">
            <v>钱冬</v>
          </cell>
          <cell r="C34">
            <v>33</v>
          </cell>
        </row>
        <row r="35">
          <cell r="B35" t="str">
            <v>徐家鹏</v>
          </cell>
          <cell r="C35">
            <v>34</v>
          </cell>
        </row>
        <row r="36">
          <cell r="B36" t="str">
            <v>张晓宁</v>
          </cell>
          <cell r="C36">
            <v>35</v>
          </cell>
        </row>
        <row r="37">
          <cell r="B37" t="str">
            <v>张晓慧</v>
          </cell>
          <cell r="C37">
            <v>36</v>
          </cell>
        </row>
        <row r="38">
          <cell r="B38" t="str">
            <v>赵殷钰</v>
          </cell>
          <cell r="C38">
            <v>37</v>
          </cell>
        </row>
        <row r="39">
          <cell r="B39" t="str">
            <v>闫小欢</v>
          </cell>
          <cell r="C39">
            <v>38</v>
          </cell>
        </row>
        <row r="40">
          <cell r="B40" t="str">
            <v>袁亚林</v>
          </cell>
          <cell r="C40">
            <v>39</v>
          </cell>
        </row>
        <row r="41">
          <cell r="B41" t="str">
            <v>梁洪松</v>
          </cell>
          <cell r="C41">
            <v>40</v>
          </cell>
        </row>
        <row r="42">
          <cell r="B42" t="str">
            <v>杨克文</v>
          </cell>
          <cell r="C42">
            <v>41</v>
          </cell>
        </row>
        <row r="43">
          <cell r="B43" t="str">
            <v>朱郭奇</v>
          </cell>
          <cell r="C43">
            <v>42</v>
          </cell>
        </row>
        <row r="44">
          <cell r="B44" t="str">
            <v>张永旺</v>
          </cell>
          <cell r="C44">
            <v>43</v>
          </cell>
        </row>
        <row r="45">
          <cell r="B45" t="str">
            <v>姚岚</v>
          </cell>
          <cell r="C45">
            <v>44</v>
          </cell>
        </row>
        <row r="46">
          <cell r="B46" t="str">
            <v>晋蓓</v>
          </cell>
          <cell r="C46">
            <v>45</v>
          </cell>
        </row>
        <row r="47">
          <cell r="B47" t="str">
            <v>王文隆</v>
          </cell>
          <cell r="C47">
            <v>46</v>
          </cell>
        </row>
      </sheetData>
      <sheetData sheetId="2">
        <row r="1">
          <cell r="B1" t="str">
            <v>姓名</v>
          </cell>
          <cell r="C1" t="str">
            <v>序号</v>
          </cell>
        </row>
        <row r="2">
          <cell r="B2" t="str">
            <v>霍学喜</v>
          </cell>
          <cell r="C2">
            <v>1</v>
          </cell>
        </row>
        <row r="3">
          <cell r="B3" t="str">
            <v>陈伟</v>
          </cell>
          <cell r="C3">
            <v>2</v>
          </cell>
        </row>
        <row r="4">
          <cell r="B4" t="str">
            <v>石宝峰</v>
          </cell>
          <cell r="C4">
            <v>3</v>
          </cell>
        </row>
        <row r="5">
          <cell r="B5" t="str">
            <v>夏显力</v>
          </cell>
          <cell r="C5">
            <v>4</v>
          </cell>
        </row>
        <row r="6">
          <cell r="B6" t="str">
            <v>王雅楠</v>
          </cell>
          <cell r="C6">
            <v>5</v>
          </cell>
        </row>
        <row r="7">
          <cell r="B7" t="str">
            <v>姜志德</v>
          </cell>
          <cell r="C7">
            <v>6</v>
          </cell>
        </row>
        <row r="8">
          <cell r="B8" t="str">
            <v>王静</v>
          </cell>
          <cell r="C8">
            <v>7</v>
          </cell>
        </row>
        <row r="9">
          <cell r="B9" t="str">
            <v>李韬</v>
          </cell>
          <cell r="C9">
            <v>8</v>
          </cell>
        </row>
        <row r="10">
          <cell r="B10" t="str">
            <v>牛荣</v>
          </cell>
          <cell r="C10">
            <v>9</v>
          </cell>
        </row>
        <row r="11">
          <cell r="B11" t="str">
            <v>白秀广</v>
          </cell>
          <cell r="C11">
            <v>10</v>
          </cell>
        </row>
        <row r="12">
          <cell r="B12" t="str">
            <v>胡振</v>
          </cell>
          <cell r="C12">
            <v>11</v>
          </cell>
        </row>
        <row r="13">
          <cell r="B13" t="str">
            <v>汪红梅</v>
          </cell>
          <cell r="C13">
            <v>12</v>
          </cell>
        </row>
        <row r="14">
          <cell r="B14" t="str">
            <v>冀昊</v>
          </cell>
          <cell r="C14">
            <v>13</v>
          </cell>
        </row>
        <row r="15">
          <cell r="B15" t="str">
            <v>罗添元</v>
          </cell>
          <cell r="C15">
            <v>14</v>
          </cell>
        </row>
        <row r="16">
          <cell r="B16" t="str">
            <v>雷玲</v>
          </cell>
          <cell r="C16">
            <v>15</v>
          </cell>
        </row>
        <row r="17">
          <cell r="B17" t="str">
            <v>张永辉</v>
          </cell>
          <cell r="C17">
            <v>16</v>
          </cell>
        </row>
        <row r="18">
          <cell r="B18" t="str">
            <v>吕德宏</v>
          </cell>
          <cell r="C18">
            <v>17</v>
          </cell>
        </row>
        <row r="19">
          <cell r="B19" t="str">
            <v>田茂茜</v>
          </cell>
          <cell r="C19">
            <v>18</v>
          </cell>
        </row>
        <row r="20">
          <cell r="B20" t="str">
            <v>李大垒</v>
          </cell>
          <cell r="C20">
            <v>19</v>
          </cell>
        </row>
        <row r="21">
          <cell r="B21" t="str">
            <v>王志彬</v>
          </cell>
          <cell r="C21">
            <v>20</v>
          </cell>
        </row>
        <row r="22">
          <cell r="B22" t="str">
            <v>王秀娟</v>
          </cell>
          <cell r="C22">
            <v>21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opLeftCell="A10" workbookViewId="0">
      <selection activeCell="O16" sqref="O16"/>
    </sheetView>
  </sheetViews>
  <sheetFormatPr defaultColWidth="9" defaultRowHeight="13.5"/>
  <cols>
    <col min="1" max="1" width="4.875" customWidth="1"/>
    <col min="3" max="3" width="8.125" customWidth="1"/>
    <col min="4" max="4" width="7.625" customWidth="1"/>
    <col min="5" max="5" width="8.25" customWidth="1"/>
    <col min="6" max="6" width="11.75" customWidth="1"/>
    <col min="7" max="7" width="11.625" customWidth="1"/>
    <col min="8" max="9" width="8.125" customWidth="1"/>
    <col min="10" max="10" width="7.25" customWidth="1"/>
  </cols>
  <sheetData>
    <row r="1" s="18" customFormat="1" ht="3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27" customFormat="1" ht="26" customHeight="1" spans="1:10">
      <c r="A2" s="3" t="s">
        <v>1</v>
      </c>
      <c r="B2" s="2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="1" customFormat="1" ht="26" customHeight="1" spans="1:10">
      <c r="A3" s="12">
        <f>VLOOKUP(C3,[1]农林经济管理!$B:$C,2,0)</f>
        <v>1</v>
      </c>
      <c r="B3" s="11" t="s">
        <v>11</v>
      </c>
      <c r="C3" s="12" t="s">
        <v>12</v>
      </c>
      <c r="D3" s="25" t="s">
        <v>13</v>
      </c>
      <c r="E3" s="26">
        <v>1</v>
      </c>
      <c r="F3" s="25"/>
      <c r="G3" s="26">
        <v>1</v>
      </c>
      <c r="H3" s="26">
        <v>2</v>
      </c>
      <c r="I3" s="26">
        <v>1</v>
      </c>
      <c r="J3" s="26">
        <f>H3-I3</f>
        <v>1</v>
      </c>
    </row>
    <row r="4" s="1" customFormat="1" ht="26" customHeight="1" spans="1:10">
      <c r="A4" s="12">
        <f>VLOOKUP(C4,[1]农林经济管理!$B:$C,2,0)</f>
        <v>2</v>
      </c>
      <c r="B4" s="11" t="s">
        <v>14</v>
      </c>
      <c r="C4" s="12" t="s">
        <v>15</v>
      </c>
      <c r="D4" s="25" t="s">
        <v>13</v>
      </c>
      <c r="E4" s="26">
        <v>1</v>
      </c>
      <c r="F4" s="25"/>
      <c r="G4" s="26">
        <v>1</v>
      </c>
      <c r="H4" s="26">
        <v>2</v>
      </c>
      <c r="I4" s="26">
        <v>2</v>
      </c>
      <c r="J4" s="26">
        <f t="shared" ref="J4:J49" si="0">H4-I4</f>
        <v>0</v>
      </c>
    </row>
    <row r="5" s="1" customFormat="1" ht="26" customHeight="1" spans="1:10">
      <c r="A5" s="12">
        <f>VLOOKUP(C5,[1]农林经济管理!$B:$C,2,0)</f>
        <v>3</v>
      </c>
      <c r="B5" s="11" t="s">
        <v>16</v>
      </c>
      <c r="C5" s="12" t="s">
        <v>17</v>
      </c>
      <c r="D5" s="25" t="s">
        <v>13</v>
      </c>
      <c r="E5" s="26">
        <v>1</v>
      </c>
      <c r="F5" s="25" t="s">
        <v>18</v>
      </c>
      <c r="G5" s="26">
        <v>1</v>
      </c>
      <c r="H5" s="26">
        <v>3</v>
      </c>
      <c r="I5" s="26">
        <v>1</v>
      </c>
      <c r="J5" s="26">
        <f t="shared" si="0"/>
        <v>2</v>
      </c>
    </row>
    <row r="6" s="1" customFormat="1" ht="26" customHeight="1" spans="1:10">
      <c r="A6" s="12">
        <f>VLOOKUP(C6,[1]农林经济管理!$B:$C,2,0)</f>
        <v>4</v>
      </c>
      <c r="B6" s="11" t="s">
        <v>19</v>
      </c>
      <c r="C6" s="12" t="s">
        <v>20</v>
      </c>
      <c r="D6" s="25" t="s">
        <v>13</v>
      </c>
      <c r="E6" s="26">
        <v>1</v>
      </c>
      <c r="F6" s="25" t="s">
        <v>18</v>
      </c>
      <c r="G6" s="26">
        <v>1</v>
      </c>
      <c r="H6" s="26">
        <v>3</v>
      </c>
      <c r="I6" s="26">
        <v>2</v>
      </c>
      <c r="J6" s="26">
        <f t="shared" si="0"/>
        <v>1</v>
      </c>
    </row>
    <row r="7" s="1" customFormat="1" ht="26" customHeight="1" spans="1:10">
      <c r="A7" s="12">
        <f>VLOOKUP(C7,[1]农林经济管理!$B:$C,2,0)</f>
        <v>5</v>
      </c>
      <c r="B7" s="11" t="s">
        <v>21</v>
      </c>
      <c r="C7" s="12" t="s">
        <v>22</v>
      </c>
      <c r="D7" s="25" t="s">
        <v>13</v>
      </c>
      <c r="E7" s="26">
        <v>1</v>
      </c>
      <c r="F7" s="25"/>
      <c r="G7" s="26">
        <v>1</v>
      </c>
      <c r="H7" s="26">
        <v>2</v>
      </c>
      <c r="I7" s="26">
        <v>1</v>
      </c>
      <c r="J7" s="26">
        <f t="shared" si="0"/>
        <v>1</v>
      </c>
    </row>
    <row r="8" s="1" customFormat="1" ht="26" customHeight="1" spans="1:10">
      <c r="A8" s="12">
        <f>VLOOKUP(C8,[1]农林经济管理!$B:$C,2,0)</f>
        <v>6</v>
      </c>
      <c r="B8" s="11" t="s">
        <v>23</v>
      </c>
      <c r="C8" s="12" t="s">
        <v>24</v>
      </c>
      <c r="D8" s="25" t="s">
        <v>13</v>
      </c>
      <c r="E8" s="26">
        <v>1</v>
      </c>
      <c r="F8" s="25" t="s">
        <v>18</v>
      </c>
      <c r="G8" s="26"/>
      <c r="H8" s="26">
        <v>2</v>
      </c>
      <c r="I8" s="26">
        <v>2</v>
      </c>
      <c r="J8" s="26">
        <f t="shared" si="0"/>
        <v>0</v>
      </c>
    </row>
    <row r="9" s="1" customFormat="1" ht="26" customHeight="1" spans="1:10">
      <c r="A9" s="12">
        <f>VLOOKUP(C9,[1]农林经济管理!$B:$C,2,0)</f>
        <v>7</v>
      </c>
      <c r="B9" s="11" t="s">
        <v>25</v>
      </c>
      <c r="C9" s="12" t="s">
        <v>26</v>
      </c>
      <c r="D9" s="25" t="s">
        <v>27</v>
      </c>
      <c r="E9" s="26">
        <v>1</v>
      </c>
      <c r="F9" s="25" t="s">
        <v>28</v>
      </c>
      <c r="G9" s="26"/>
      <c r="H9" s="26">
        <v>2</v>
      </c>
      <c r="I9" s="26">
        <v>1</v>
      </c>
      <c r="J9" s="26">
        <f t="shared" si="0"/>
        <v>1</v>
      </c>
    </row>
    <row r="10" s="1" customFormat="1" ht="26" customHeight="1" spans="1:10">
      <c r="A10" s="12">
        <f>VLOOKUP(C10,[1]农林经济管理!$B:$C,2,0)</f>
        <v>8</v>
      </c>
      <c r="B10" s="11" t="s">
        <v>29</v>
      </c>
      <c r="C10" s="12" t="s">
        <v>30</v>
      </c>
      <c r="D10" s="25" t="s">
        <v>13</v>
      </c>
      <c r="E10" s="26">
        <v>1</v>
      </c>
      <c r="F10" s="25"/>
      <c r="G10" s="26"/>
      <c r="H10" s="26">
        <v>1</v>
      </c>
      <c r="I10" s="26">
        <v>1</v>
      </c>
      <c r="J10" s="26">
        <f t="shared" si="0"/>
        <v>0</v>
      </c>
    </row>
    <row r="11" s="1" customFormat="1" ht="26" customHeight="1" spans="1:10">
      <c r="A11" s="12">
        <f>VLOOKUP(C11,[1]农林经济管理!$B:$C,2,0)</f>
        <v>9</v>
      </c>
      <c r="B11" s="11" t="s">
        <v>31</v>
      </c>
      <c r="C11" s="12" t="s">
        <v>32</v>
      </c>
      <c r="D11" s="25" t="s">
        <v>13</v>
      </c>
      <c r="E11" s="26">
        <v>1</v>
      </c>
      <c r="F11" s="25"/>
      <c r="G11" s="26"/>
      <c r="H11" s="26">
        <v>1</v>
      </c>
      <c r="I11" s="26">
        <v>1</v>
      </c>
      <c r="J11" s="26">
        <f t="shared" si="0"/>
        <v>0</v>
      </c>
    </row>
    <row r="12" s="1" customFormat="1" ht="26" customHeight="1" spans="1:10">
      <c r="A12" s="12">
        <f>VLOOKUP(C12,[1]农林经济管理!$B:$C,2,0)</f>
        <v>10</v>
      </c>
      <c r="B12" s="11" t="s">
        <v>33</v>
      </c>
      <c r="C12" s="12" t="s">
        <v>34</v>
      </c>
      <c r="D12" s="25" t="s">
        <v>13</v>
      </c>
      <c r="E12" s="26">
        <v>1</v>
      </c>
      <c r="F12" s="25"/>
      <c r="G12" s="26"/>
      <c r="H12" s="26">
        <v>1</v>
      </c>
      <c r="I12" s="26">
        <v>1</v>
      </c>
      <c r="J12" s="26">
        <f t="shared" si="0"/>
        <v>0</v>
      </c>
    </row>
    <row r="13" s="1" customFormat="1" ht="26" customHeight="1" spans="1:10">
      <c r="A13" s="12">
        <f>VLOOKUP(C13,[1]农林经济管理!$B:$C,2,0)</f>
        <v>11</v>
      </c>
      <c r="B13" s="11" t="s">
        <v>35</v>
      </c>
      <c r="C13" s="12" t="s">
        <v>36</v>
      </c>
      <c r="D13" s="25" t="s">
        <v>13</v>
      </c>
      <c r="E13" s="26">
        <v>1</v>
      </c>
      <c r="F13" s="25"/>
      <c r="G13" s="26"/>
      <c r="H13" s="26">
        <v>1</v>
      </c>
      <c r="I13" s="26">
        <v>1</v>
      </c>
      <c r="J13" s="26">
        <f t="shared" si="0"/>
        <v>0</v>
      </c>
    </row>
    <row r="14" s="1" customFormat="1" ht="26" customHeight="1" spans="1:10">
      <c r="A14" s="12">
        <f>VLOOKUP(C14,[1]农林经济管理!$B:$C,2,0)</f>
        <v>12</v>
      </c>
      <c r="B14" s="11" t="s">
        <v>37</v>
      </c>
      <c r="C14" s="12" t="s">
        <v>38</v>
      </c>
      <c r="D14" s="25" t="s">
        <v>39</v>
      </c>
      <c r="E14" s="26">
        <v>1</v>
      </c>
      <c r="F14" s="25"/>
      <c r="G14" s="26"/>
      <c r="H14" s="26">
        <v>1</v>
      </c>
      <c r="I14" s="26">
        <v>1</v>
      </c>
      <c r="J14" s="26">
        <f t="shared" si="0"/>
        <v>0</v>
      </c>
    </row>
    <row r="15" s="1" customFormat="1" ht="26" customHeight="1" spans="1:10">
      <c r="A15" s="12">
        <f>VLOOKUP(C15,[1]农林经济管理!$B:$C,2,0)</f>
        <v>13</v>
      </c>
      <c r="B15" s="11" t="s">
        <v>40</v>
      </c>
      <c r="C15" s="12" t="s">
        <v>41</v>
      </c>
      <c r="D15" s="25" t="s">
        <v>27</v>
      </c>
      <c r="E15" s="26">
        <v>1</v>
      </c>
      <c r="F15" s="25"/>
      <c r="G15" s="26"/>
      <c r="H15" s="26">
        <v>1</v>
      </c>
      <c r="I15" s="26">
        <v>1</v>
      </c>
      <c r="J15" s="26">
        <f t="shared" si="0"/>
        <v>0</v>
      </c>
    </row>
    <row r="16" s="1" customFormat="1" ht="26" customHeight="1" spans="1:10">
      <c r="A16" s="12">
        <f>VLOOKUP(C16,[1]农林经济管理!$B:$C,2,0)</f>
        <v>14</v>
      </c>
      <c r="B16" s="11" t="s">
        <v>42</v>
      </c>
      <c r="C16" s="12" t="s">
        <v>43</v>
      </c>
      <c r="D16" s="25" t="s">
        <v>13</v>
      </c>
      <c r="E16" s="26">
        <v>1</v>
      </c>
      <c r="F16" s="25"/>
      <c r="G16" s="26"/>
      <c r="H16" s="26">
        <v>1</v>
      </c>
      <c r="I16" s="26">
        <v>1</v>
      </c>
      <c r="J16" s="26">
        <f t="shared" si="0"/>
        <v>0</v>
      </c>
    </row>
    <row r="17" s="1" customFormat="1" ht="26" customHeight="1" spans="1:10">
      <c r="A17" s="12">
        <f>VLOOKUP(C17,[1]农林经济管理!$B:$C,2,0)</f>
        <v>15</v>
      </c>
      <c r="B17" s="11" t="s">
        <v>44</v>
      </c>
      <c r="C17" s="12" t="s">
        <v>45</v>
      </c>
      <c r="D17" s="25" t="s">
        <v>13</v>
      </c>
      <c r="E17" s="26">
        <v>1</v>
      </c>
      <c r="F17" s="25"/>
      <c r="G17" s="26"/>
      <c r="H17" s="26">
        <v>1</v>
      </c>
      <c r="I17" s="26">
        <v>1</v>
      </c>
      <c r="J17" s="26">
        <f t="shared" si="0"/>
        <v>0</v>
      </c>
    </row>
    <row r="18" s="1" customFormat="1" ht="26" customHeight="1" spans="1:10">
      <c r="A18" s="12">
        <f>VLOOKUP(C18,[1]农林经济管理!$B:$C,2,0)</f>
        <v>16</v>
      </c>
      <c r="B18" s="11" t="s">
        <v>46</v>
      </c>
      <c r="C18" s="12" t="s">
        <v>47</v>
      </c>
      <c r="D18" s="25" t="s">
        <v>13</v>
      </c>
      <c r="E18" s="26">
        <v>1</v>
      </c>
      <c r="F18" s="25" t="s">
        <v>48</v>
      </c>
      <c r="G18" s="26"/>
      <c r="H18" s="26">
        <v>3</v>
      </c>
      <c r="I18" s="26">
        <v>2</v>
      </c>
      <c r="J18" s="26">
        <f t="shared" si="0"/>
        <v>1</v>
      </c>
    </row>
    <row r="19" s="1" customFormat="1" ht="26" customHeight="1" spans="1:10">
      <c r="A19" s="28">
        <f>VLOOKUP(C19,[1]农林经济管理!$B:$C,2,0)</f>
        <v>17</v>
      </c>
      <c r="B19" s="29" t="s">
        <v>49</v>
      </c>
      <c r="C19" s="28" t="s">
        <v>50</v>
      </c>
      <c r="D19" s="30" t="s">
        <v>27</v>
      </c>
      <c r="E19" s="31">
        <v>1</v>
      </c>
      <c r="F19" s="25"/>
      <c r="G19" s="31"/>
      <c r="H19" s="31">
        <v>1</v>
      </c>
      <c r="I19" s="26">
        <v>0</v>
      </c>
      <c r="J19" s="26">
        <f t="shared" si="0"/>
        <v>1</v>
      </c>
    </row>
    <row r="20" s="1" customFormat="1" ht="26" customHeight="1" spans="1:10">
      <c r="A20" s="32">
        <f>VLOOKUP(C20,[1]农林经济管理!$B:$C,2,0)</f>
        <v>18</v>
      </c>
      <c r="B20" s="33" t="s">
        <v>51</v>
      </c>
      <c r="C20" s="32" t="s">
        <v>52</v>
      </c>
      <c r="D20" s="34" t="s">
        <v>53</v>
      </c>
      <c r="E20" s="35">
        <v>1</v>
      </c>
      <c r="F20" s="25"/>
      <c r="G20" s="35"/>
      <c r="H20" s="35">
        <v>1</v>
      </c>
      <c r="I20" s="26">
        <v>0</v>
      </c>
      <c r="J20" s="26">
        <f t="shared" si="0"/>
        <v>1</v>
      </c>
    </row>
    <row r="21" s="1" customFormat="1" ht="26" customHeight="1" spans="1:10">
      <c r="A21" s="12">
        <f>VLOOKUP(C21,[1]农林经济管理!$B:$C,2,0)</f>
        <v>19</v>
      </c>
      <c r="B21" s="11" t="s">
        <v>54</v>
      </c>
      <c r="C21" s="12" t="s">
        <v>55</v>
      </c>
      <c r="D21" s="25" t="s">
        <v>13</v>
      </c>
      <c r="E21" s="26">
        <v>1</v>
      </c>
      <c r="F21" s="25"/>
      <c r="G21" s="26"/>
      <c r="H21" s="26">
        <v>1</v>
      </c>
      <c r="I21" s="26">
        <v>1</v>
      </c>
      <c r="J21" s="26">
        <f t="shared" si="0"/>
        <v>0</v>
      </c>
    </row>
    <row r="22" s="1" customFormat="1" ht="26" customHeight="1" spans="1:10">
      <c r="A22" s="28">
        <f>VLOOKUP(C22,[1]农林经济管理!$B:$C,2,0)</f>
        <v>20</v>
      </c>
      <c r="B22" s="29" t="s">
        <v>56</v>
      </c>
      <c r="C22" s="28" t="s">
        <v>57</v>
      </c>
      <c r="D22" s="30" t="s">
        <v>27</v>
      </c>
      <c r="E22" s="31">
        <v>1</v>
      </c>
      <c r="F22" s="25"/>
      <c r="G22" s="31"/>
      <c r="H22" s="31">
        <v>1</v>
      </c>
      <c r="I22" s="26">
        <v>0</v>
      </c>
      <c r="J22" s="26">
        <f t="shared" si="0"/>
        <v>1</v>
      </c>
    </row>
    <row r="23" s="1" customFormat="1" ht="26" customHeight="1" spans="1:10">
      <c r="A23" s="12">
        <f>VLOOKUP(C23,[1]农林经济管理!$B:$C,2,0)</f>
        <v>21</v>
      </c>
      <c r="B23" s="11" t="s">
        <v>58</v>
      </c>
      <c r="C23" s="12" t="s">
        <v>59</v>
      </c>
      <c r="D23" s="25" t="s">
        <v>27</v>
      </c>
      <c r="E23" s="26">
        <v>1</v>
      </c>
      <c r="F23" s="25"/>
      <c r="G23" s="26"/>
      <c r="H23" s="26">
        <v>1</v>
      </c>
      <c r="I23" s="26">
        <v>0</v>
      </c>
      <c r="J23" s="26">
        <f t="shared" si="0"/>
        <v>1</v>
      </c>
    </row>
    <row r="24" s="1" customFormat="1" ht="26" customHeight="1" spans="1:10">
      <c r="A24" s="12">
        <f>VLOOKUP(C24,[1]农林经济管理!$B:$C,2,0)</f>
        <v>22</v>
      </c>
      <c r="B24" s="11" t="s">
        <v>60</v>
      </c>
      <c r="C24" s="12" t="s">
        <v>61</v>
      </c>
      <c r="D24" s="25" t="s">
        <v>27</v>
      </c>
      <c r="E24" s="26">
        <v>1</v>
      </c>
      <c r="F24" s="25"/>
      <c r="G24" s="26"/>
      <c r="H24" s="26">
        <v>1</v>
      </c>
      <c r="I24" s="26">
        <v>0</v>
      </c>
      <c r="J24" s="26">
        <f t="shared" si="0"/>
        <v>1</v>
      </c>
    </row>
    <row r="25" s="1" customFormat="1" ht="26" customHeight="1" spans="1:10">
      <c r="A25" s="32">
        <f>VLOOKUP(C25,[1]农林经济管理!$B:$C,2,0)</f>
        <v>23</v>
      </c>
      <c r="B25" s="33" t="s">
        <v>62</v>
      </c>
      <c r="C25" s="32" t="s">
        <v>63</v>
      </c>
      <c r="D25" s="34" t="s">
        <v>27</v>
      </c>
      <c r="E25" s="35">
        <v>1</v>
      </c>
      <c r="F25" s="25"/>
      <c r="G25" s="35"/>
      <c r="H25" s="35">
        <v>1</v>
      </c>
      <c r="I25" s="26">
        <v>0</v>
      </c>
      <c r="J25" s="26">
        <f t="shared" si="0"/>
        <v>1</v>
      </c>
    </row>
    <row r="26" s="1" customFormat="1" ht="26" customHeight="1" spans="1:10">
      <c r="A26" s="12">
        <f>VLOOKUP(C26,[1]农林经济管理!$B:$C,2,0)</f>
        <v>24</v>
      </c>
      <c r="B26" s="11" t="s">
        <v>64</v>
      </c>
      <c r="C26" s="12" t="s">
        <v>65</v>
      </c>
      <c r="D26" s="25" t="s">
        <v>27</v>
      </c>
      <c r="E26" s="26">
        <v>1</v>
      </c>
      <c r="F26" s="25"/>
      <c r="G26" s="26"/>
      <c r="H26" s="26">
        <v>1</v>
      </c>
      <c r="I26" s="26">
        <v>1</v>
      </c>
      <c r="J26" s="26">
        <f t="shared" si="0"/>
        <v>0</v>
      </c>
    </row>
    <row r="27" s="1" customFormat="1" ht="26" customHeight="1" spans="1:10">
      <c r="A27" s="36">
        <f>VLOOKUP(C27,[1]农林经济管理!$B:$C,2,0)</f>
        <v>25</v>
      </c>
      <c r="B27" s="37" t="s">
        <v>66</v>
      </c>
      <c r="C27" s="36" t="s">
        <v>67</v>
      </c>
      <c r="D27" s="38" t="s">
        <v>13</v>
      </c>
      <c r="E27" s="39">
        <v>1</v>
      </c>
      <c r="F27" s="25"/>
      <c r="G27" s="39"/>
      <c r="H27" s="39">
        <v>1</v>
      </c>
      <c r="I27" s="26">
        <v>0</v>
      </c>
      <c r="J27" s="26">
        <f t="shared" si="0"/>
        <v>1</v>
      </c>
    </row>
    <row r="28" s="1" customFormat="1" ht="26" customHeight="1" spans="1:10">
      <c r="A28" s="12">
        <f>VLOOKUP(C28,[1]农林经济管理!$B:$C,2,0)</f>
        <v>26</v>
      </c>
      <c r="B28" s="11" t="s">
        <v>68</v>
      </c>
      <c r="C28" s="12" t="s">
        <v>69</v>
      </c>
      <c r="D28" s="25" t="s">
        <v>13</v>
      </c>
      <c r="E28" s="26">
        <v>1</v>
      </c>
      <c r="F28" s="25"/>
      <c r="G28" s="26"/>
      <c r="H28" s="26">
        <v>1</v>
      </c>
      <c r="I28" s="26">
        <v>1</v>
      </c>
      <c r="J28" s="26">
        <f t="shared" si="0"/>
        <v>0</v>
      </c>
    </row>
    <row r="29" s="1" customFormat="1" ht="26" customHeight="1" spans="1:10">
      <c r="A29" s="12">
        <f>VLOOKUP(C29,[1]农林经济管理!$B:$C,2,0)</f>
        <v>27</v>
      </c>
      <c r="B29" s="11" t="s">
        <v>70</v>
      </c>
      <c r="C29" s="12" t="s">
        <v>71</v>
      </c>
      <c r="D29" s="25" t="s">
        <v>27</v>
      </c>
      <c r="E29" s="26">
        <v>1</v>
      </c>
      <c r="F29" s="25"/>
      <c r="G29" s="26"/>
      <c r="H29" s="26">
        <v>1</v>
      </c>
      <c r="I29" s="26">
        <v>1</v>
      </c>
      <c r="J29" s="26">
        <f t="shared" si="0"/>
        <v>0</v>
      </c>
    </row>
    <row r="30" s="1" customFormat="1" ht="26" customHeight="1" spans="1:10">
      <c r="A30" s="12">
        <f>VLOOKUP(C30,[1]农林经济管理!$B:$C,2,0)</f>
        <v>28</v>
      </c>
      <c r="B30" s="11" t="s">
        <v>72</v>
      </c>
      <c r="C30" s="12" t="s">
        <v>73</v>
      </c>
      <c r="D30" s="25" t="s">
        <v>13</v>
      </c>
      <c r="E30" s="26">
        <v>1</v>
      </c>
      <c r="F30" s="25"/>
      <c r="G30" s="26">
        <v>1</v>
      </c>
      <c r="H30" s="26">
        <v>2</v>
      </c>
      <c r="I30" s="26">
        <v>1</v>
      </c>
      <c r="J30" s="26">
        <f t="shared" si="0"/>
        <v>1</v>
      </c>
    </row>
    <row r="31" s="1" customFormat="1" ht="26" customHeight="1" spans="1:10">
      <c r="A31" s="28">
        <f>VLOOKUP(C31,[1]农林经济管理!$B:$C,2,0)</f>
        <v>29</v>
      </c>
      <c r="B31" s="29" t="s">
        <v>74</v>
      </c>
      <c r="C31" s="28" t="s">
        <v>75</v>
      </c>
      <c r="D31" s="30" t="s">
        <v>27</v>
      </c>
      <c r="E31" s="31">
        <v>1</v>
      </c>
      <c r="F31" s="25"/>
      <c r="G31" s="31"/>
      <c r="H31" s="31">
        <v>1</v>
      </c>
      <c r="I31" s="26">
        <v>0</v>
      </c>
      <c r="J31" s="26">
        <f t="shared" si="0"/>
        <v>1</v>
      </c>
    </row>
    <row r="32" s="1" customFormat="1" ht="26" customHeight="1" spans="1:10">
      <c r="A32" s="32">
        <f>VLOOKUP(C32,[1]农林经济管理!$B:$C,2,0)</f>
        <v>30</v>
      </c>
      <c r="B32" s="33" t="s">
        <v>76</v>
      </c>
      <c r="C32" s="32" t="s">
        <v>77</v>
      </c>
      <c r="D32" s="34" t="s">
        <v>27</v>
      </c>
      <c r="E32" s="35">
        <v>1</v>
      </c>
      <c r="F32" s="25" t="s">
        <v>18</v>
      </c>
      <c r="G32" s="35"/>
      <c r="H32" s="35">
        <v>2</v>
      </c>
      <c r="I32" s="26">
        <v>0</v>
      </c>
      <c r="J32" s="26">
        <f t="shared" si="0"/>
        <v>2</v>
      </c>
    </row>
    <row r="33" s="1" customFormat="1" ht="26" customHeight="1" spans="1:10">
      <c r="A33" s="12">
        <f>VLOOKUP(C33,[1]农林经济管理!$B:$C,2,0)</f>
        <v>31</v>
      </c>
      <c r="B33" s="11" t="s">
        <v>78</v>
      </c>
      <c r="C33" s="12" t="s">
        <v>79</v>
      </c>
      <c r="D33" s="25" t="s">
        <v>27</v>
      </c>
      <c r="E33" s="26">
        <v>1</v>
      </c>
      <c r="F33" s="25"/>
      <c r="G33" s="26"/>
      <c r="H33" s="26">
        <v>1</v>
      </c>
      <c r="I33" s="26">
        <v>1</v>
      </c>
      <c r="J33" s="26">
        <f t="shared" si="0"/>
        <v>0</v>
      </c>
    </row>
    <row r="34" s="1" customFormat="1" ht="26" customHeight="1" spans="1:10">
      <c r="A34" s="12">
        <f>VLOOKUP(C34,[1]农林经济管理!$B:$C,2,0)</f>
        <v>32</v>
      </c>
      <c r="B34" s="11" t="s">
        <v>80</v>
      </c>
      <c r="C34" s="12" t="s">
        <v>81</v>
      </c>
      <c r="D34" s="25" t="s">
        <v>13</v>
      </c>
      <c r="E34" s="26">
        <v>1</v>
      </c>
      <c r="F34" s="25"/>
      <c r="G34" s="26"/>
      <c r="H34" s="26">
        <v>1</v>
      </c>
      <c r="I34" s="26">
        <v>1</v>
      </c>
      <c r="J34" s="26">
        <f t="shared" si="0"/>
        <v>0</v>
      </c>
    </row>
    <row r="35" s="1" customFormat="1" ht="26" customHeight="1" spans="1:10">
      <c r="A35" s="36">
        <f>VLOOKUP(C35,[1]农林经济管理!$B:$C,2,0)</f>
        <v>33</v>
      </c>
      <c r="B35" s="37" t="s">
        <v>82</v>
      </c>
      <c r="C35" s="36" t="s">
        <v>83</v>
      </c>
      <c r="D35" s="38" t="s">
        <v>27</v>
      </c>
      <c r="E35" s="39">
        <v>1</v>
      </c>
      <c r="F35" s="25"/>
      <c r="G35" s="39"/>
      <c r="H35" s="39">
        <v>1</v>
      </c>
      <c r="I35" s="26">
        <v>0</v>
      </c>
      <c r="J35" s="26">
        <f t="shared" si="0"/>
        <v>1</v>
      </c>
    </row>
    <row r="36" s="1" customFormat="1" ht="26" customHeight="1" spans="1:10">
      <c r="A36" s="12">
        <f>VLOOKUP(C36,[1]农林经济管理!$B:$C,2,0)</f>
        <v>34</v>
      </c>
      <c r="B36" s="11" t="s">
        <v>84</v>
      </c>
      <c r="C36" s="12" t="s">
        <v>85</v>
      </c>
      <c r="D36" s="25" t="s">
        <v>27</v>
      </c>
      <c r="E36" s="26">
        <v>1</v>
      </c>
      <c r="F36" s="25"/>
      <c r="G36" s="26"/>
      <c r="H36" s="26">
        <v>1</v>
      </c>
      <c r="I36" s="26">
        <v>1</v>
      </c>
      <c r="J36" s="26">
        <f t="shared" si="0"/>
        <v>0</v>
      </c>
    </row>
    <row r="37" s="1" customFormat="1" ht="26" customHeight="1" spans="1:10">
      <c r="A37" s="12">
        <f>VLOOKUP(C37,[1]农林经济管理!$B:$C,2,0)</f>
        <v>35</v>
      </c>
      <c r="B37" s="11" t="s">
        <v>86</v>
      </c>
      <c r="C37" s="12" t="s">
        <v>87</v>
      </c>
      <c r="D37" s="25" t="s">
        <v>27</v>
      </c>
      <c r="E37" s="26">
        <v>1</v>
      </c>
      <c r="F37" s="25" t="s">
        <v>88</v>
      </c>
      <c r="G37" s="26"/>
      <c r="H37" s="26">
        <v>3</v>
      </c>
      <c r="I37" s="26">
        <v>2</v>
      </c>
      <c r="J37" s="26">
        <f t="shared" si="0"/>
        <v>1</v>
      </c>
    </row>
    <row r="38" s="1" customFormat="1" ht="26" customHeight="1" spans="1:10">
      <c r="A38" s="12">
        <f>VLOOKUP(C38,[1]农林经济管理!$B:$C,2,0)</f>
        <v>36</v>
      </c>
      <c r="B38" s="11" t="s">
        <v>89</v>
      </c>
      <c r="C38" s="12" t="s">
        <v>90</v>
      </c>
      <c r="D38" s="25" t="s">
        <v>27</v>
      </c>
      <c r="E38" s="26">
        <v>1</v>
      </c>
      <c r="F38" s="25"/>
      <c r="G38" s="26"/>
      <c r="H38" s="26">
        <v>1</v>
      </c>
      <c r="I38" s="26">
        <v>1</v>
      </c>
      <c r="J38" s="26">
        <f t="shared" si="0"/>
        <v>0</v>
      </c>
    </row>
    <row r="39" s="1" customFormat="1" ht="26" customHeight="1" spans="1:10">
      <c r="A39" s="28">
        <f>VLOOKUP(C39,[1]农林经济管理!$B:$C,2,0)</f>
        <v>37</v>
      </c>
      <c r="B39" s="29" t="s">
        <v>91</v>
      </c>
      <c r="C39" s="28" t="s">
        <v>92</v>
      </c>
      <c r="D39" s="30" t="s">
        <v>53</v>
      </c>
      <c r="E39" s="31">
        <v>1</v>
      </c>
      <c r="F39" s="25"/>
      <c r="G39" s="31"/>
      <c r="H39" s="31">
        <v>1</v>
      </c>
      <c r="I39" s="26">
        <v>0</v>
      </c>
      <c r="J39" s="26">
        <f t="shared" si="0"/>
        <v>1</v>
      </c>
    </row>
    <row r="40" s="1" customFormat="1" ht="26" customHeight="1" spans="1:10">
      <c r="A40" s="12">
        <f>VLOOKUP(C40,[1]农林经济管理!$B:$C,2,0)</f>
        <v>38</v>
      </c>
      <c r="B40" s="11" t="s">
        <v>93</v>
      </c>
      <c r="C40" s="12" t="s">
        <v>94</v>
      </c>
      <c r="D40" s="25" t="s">
        <v>27</v>
      </c>
      <c r="E40" s="26">
        <v>1</v>
      </c>
      <c r="F40" s="25"/>
      <c r="G40" s="26"/>
      <c r="H40" s="26">
        <v>1</v>
      </c>
      <c r="I40" s="26">
        <v>0</v>
      </c>
      <c r="J40" s="26">
        <f t="shared" si="0"/>
        <v>1</v>
      </c>
    </row>
    <row r="41" s="1" customFormat="1" ht="26" customHeight="1" spans="1:10">
      <c r="A41" s="12">
        <f>VLOOKUP(C41,[1]农林经济管理!$B:$C,2,0)</f>
        <v>39</v>
      </c>
      <c r="B41" s="11" t="s">
        <v>95</v>
      </c>
      <c r="C41" s="12" t="s">
        <v>96</v>
      </c>
      <c r="D41" s="25" t="s">
        <v>53</v>
      </c>
      <c r="E41" s="26">
        <v>1</v>
      </c>
      <c r="F41" s="25"/>
      <c r="G41" s="26"/>
      <c r="H41" s="26">
        <v>1</v>
      </c>
      <c r="I41" s="26">
        <v>0</v>
      </c>
      <c r="J41" s="26">
        <f t="shared" si="0"/>
        <v>1</v>
      </c>
    </row>
    <row r="42" s="1" customFormat="1" ht="26" customHeight="1" spans="1:10">
      <c r="A42" s="12">
        <f>VLOOKUP(C42,[1]农林经济管理!$B:$C,2,0)</f>
        <v>40</v>
      </c>
      <c r="B42" s="11" t="s">
        <v>97</v>
      </c>
      <c r="C42" s="12" t="s">
        <v>98</v>
      </c>
      <c r="D42" s="25" t="s">
        <v>27</v>
      </c>
      <c r="E42" s="26">
        <v>1</v>
      </c>
      <c r="F42" s="25"/>
      <c r="G42" s="26"/>
      <c r="H42" s="26">
        <v>1</v>
      </c>
      <c r="I42" s="26">
        <v>0</v>
      </c>
      <c r="J42" s="26">
        <f t="shared" si="0"/>
        <v>1</v>
      </c>
    </row>
    <row r="43" s="1" customFormat="1" ht="26" customHeight="1" spans="1:10">
      <c r="A43" s="12">
        <f>VLOOKUP(C43,[1]农林经济管理!$B:$C,2,0)</f>
        <v>41</v>
      </c>
      <c r="B43" s="11" t="s">
        <v>99</v>
      </c>
      <c r="C43" s="12" t="s">
        <v>100</v>
      </c>
      <c r="D43" s="25" t="s">
        <v>53</v>
      </c>
      <c r="E43" s="26">
        <v>1</v>
      </c>
      <c r="F43" s="25"/>
      <c r="G43" s="26"/>
      <c r="H43" s="26">
        <v>1</v>
      </c>
      <c r="I43" s="26">
        <v>0</v>
      </c>
      <c r="J43" s="26">
        <f t="shared" si="0"/>
        <v>1</v>
      </c>
    </row>
    <row r="44" s="1" customFormat="1" ht="26" customHeight="1" spans="1:10">
      <c r="A44" s="12">
        <f>VLOOKUP(C44,[1]农林经济管理!$B:$C,2,0)</f>
        <v>42</v>
      </c>
      <c r="B44" s="11" t="s">
        <v>101</v>
      </c>
      <c r="C44" s="12" t="s">
        <v>102</v>
      </c>
      <c r="D44" s="25" t="s">
        <v>53</v>
      </c>
      <c r="E44" s="26">
        <v>1</v>
      </c>
      <c r="F44" s="25"/>
      <c r="G44" s="26"/>
      <c r="H44" s="26">
        <v>1</v>
      </c>
      <c r="I44" s="26">
        <v>0</v>
      </c>
      <c r="J44" s="26">
        <f t="shared" si="0"/>
        <v>1</v>
      </c>
    </row>
    <row r="45" s="1" customFormat="1" ht="26" customHeight="1" spans="1:10">
      <c r="A45" s="32">
        <f>VLOOKUP(C45,[1]农林经济管理!$B:$C,2,0)</f>
        <v>43</v>
      </c>
      <c r="B45" s="33" t="s">
        <v>103</v>
      </c>
      <c r="C45" s="32" t="s">
        <v>104</v>
      </c>
      <c r="D45" s="34" t="s">
        <v>53</v>
      </c>
      <c r="E45" s="35">
        <v>1</v>
      </c>
      <c r="F45" s="25"/>
      <c r="G45" s="35"/>
      <c r="H45" s="35">
        <v>1</v>
      </c>
      <c r="I45" s="26">
        <v>0</v>
      </c>
      <c r="J45" s="26">
        <f t="shared" si="0"/>
        <v>1</v>
      </c>
    </row>
    <row r="46" s="1" customFormat="1" ht="26" customHeight="1" spans="1:10">
      <c r="A46" s="12">
        <f>VLOOKUP(C46,[1]农林经济管理!$B:$C,2,0)</f>
        <v>44</v>
      </c>
      <c r="B46" s="11" t="s">
        <v>105</v>
      </c>
      <c r="C46" s="12" t="s">
        <v>106</v>
      </c>
      <c r="D46" s="25" t="s">
        <v>53</v>
      </c>
      <c r="E46" s="26">
        <v>1</v>
      </c>
      <c r="F46" s="25"/>
      <c r="G46" s="26"/>
      <c r="H46" s="26">
        <v>1</v>
      </c>
      <c r="I46" s="26">
        <v>1</v>
      </c>
      <c r="J46" s="26">
        <f t="shared" si="0"/>
        <v>0</v>
      </c>
    </row>
    <row r="47" s="1" customFormat="1" ht="26" customHeight="1" spans="1:10">
      <c r="A47" s="36">
        <f>VLOOKUP(C47,[1]农林经济管理!$B:$C,2,0)</f>
        <v>45</v>
      </c>
      <c r="B47" s="37" t="s">
        <v>107</v>
      </c>
      <c r="C47" s="36" t="s">
        <v>108</v>
      </c>
      <c r="D47" s="38" t="s">
        <v>53</v>
      </c>
      <c r="E47" s="39">
        <v>1</v>
      </c>
      <c r="F47" s="25" t="s">
        <v>18</v>
      </c>
      <c r="G47" s="39"/>
      <c r="H47" s="39">
        <v>2</v>
      </c>
      <c r="I47" s="26">
        <v>0</v>
      </c>
      <c r="J47" s="26">
        <f t="shared" si="0"/>
        <v>2</v>
      </c>
    </row>
    <row r="48" s="1" customFormat="1" ht="26" customHeight="1" spans="1:10">
      <c r="A48" s="12">
        <f>VLOOKUP(C48,[1]农林经济管理!$B:$C,2,0)</f>
        <v>46</v>
      </c>
      <c r="B48" s="11" t="s">
        <v>109</v>
      </c>
      <c r="C48" s="12" t="s">
        <v>110</v>
      </c>
      <c r="D48" s="25" t="s">
        <v>27</v>
      </c>
      <c r="E48" s="26">
        <v>1</v>
      </c>
      <c r="F48" s="25"/>
      <c r="G48" s="26"/>
      <c r="H48" s="26">
        <v>1</v>
      </c>
      <c r="I48" s="26">
        <v>1</v>
      </c>
      <c r="J48" s="26">
        <f t="shared" si="0"/>
        <v>0</v>
      </c>
    </row>
    <row r="49" s="1" customFormat="1" ht="26" customHeight="1" spans="1:10">
      <c r="A49" s="12">
        <v>47</v>
      </c>
      <c r="B49" s="11" t="s">
        <v>111</v>
      </c>
      <c r="C49" s="12" t="s">
        <v>112</v>
      </c>
      <c r="D49" s="25" t="s">
        <v>13</v>
      </c>
      <c r="E49" s="26">
        <v>0</v>
      </c>
      <c r="F49" s="25" t="s">
        <v>113</v>
      </c>
      <c r="G49" s="26"/>
      <c r="H49" s="26">
        <v>4</v>
      </c>
      <c r="I49" s="26">
        <v>2</v>
      </c>
      <c r="J49" s="26">
        <f t="shared" si="0"/>
        <v>2</v>
      </c>
    </row>
    <row r="50" s="1" customFormat="1" ht="26" customHeight="1" spans="1:10">
      <c r="A50" s="12">
        <v>48</v>
      </c>
      <c r="B50" s="11"/>
      <c r="C50" s="6" t="s">
        <v>114</v>
      </c>
      <c r="D50" s="25" t="s">
        <v>13</v>
      </c>
      <c r="E50" s="26">
        <v>0</v>
      </c>
      <c r="F50" s="25"/>
      <c r="G50" s="26">
        <v>1</v>
      </c>
      <c r="H50" s="26">
        <v>1</v>
      </c>
      <c r="I50" s="26">
        <v>0</v>
      </c>
      <c r="J50" s="26">
        <v>1</v>
      </c>
    </row>
    <row r="51" s="1" customFormat="1" ht="26" customHeight="1" spans="1:10">
      <c r="A51" s="12">
        <v>49</v>
      </c>
      <c r="B51" s="11"/>
      <c r="C51" s="6" t="s">
        <v>115</v>
      </c>
      <c r="D51" s="25" t="s">
        <v>13</v>
      </c>
      <c r="E51" s="26">
        <v>0</v>
      </c>
      <c r="F51" s="25"/>
      <c r="G51" s="26">
        <v>1</v>
      </c>
      <c r="H51" s="26">
        <v>1</v>
      </c>
      <c r="I51" s="26">
        <v>0</v>
      </c>
      <c r="J51" s="26">
        <v>1</v>
      </c>
    </row>
    <row r="52" s="1" customFormat="1" ht="25" customHeight="1" spans="1:10">
      <c r="A52" s="26"/>
      <c r="B52" s="26"/>
      <c r="C52" s="26" t="s">
        <v>8</v>
      </c>
      <c r="D52" s="26"/>
      <c r="E52" s="26">
        <f t="shared" ref="E52:J52" si="1">SUM(E3:E51)</f>
        <v>46</v>
      </c>
      <c r="F52" s="26">
        <f t="shared" si="1"/>
        <v>0</v>
      </c>
      <c r="G52" s="26">
        <f t="shared" si="1"/>
        <v>8</v>
      </c>
      <c r="H52" s="26">
        <f t="shared" si="1"/>
        <v>68</v>
      </c>
      <c r="I52" s="26">
        <f t="shared" si="1"/>
        <v>35</v>
      </c>
      <c r="J52" s="26">
        <f t="shared" si="1"/>
        <v>33</v>
      </c>
    </row>
  </sheetData>
  <autoFilter ref="A2:J52">
    <extLst/>
  </autoFilter>
  <sortState ref="A2:H48">
    <sortCondition ref="A2:A48"/>
  </sortState>
  <mergeCells count="1">
    <mergeCell ref="A1:J1"/>
  </mergeCells>
  <conditionalFormatting sqref="C2:C51">
    <cfRule type="duplicateValues" dxfId="0" priority="29"/>
  </conditionalFormatting>
  <conditionalFormatting sqref="C2:C1048576">
    <cfRule type="duplicateValues" dxfId="0" priority="26"/>
  </conditionalFormatting>
  <pageMargins left="0.751388888888889" right="0.751388888888889" top="0.786805555555556" bottom="0.78680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workbookViewId="0">
      <selection activeCell="L13" sqref="L13"/>
    </sheetView>
  </sheetViews>
  <sheetFormatPr defaultColWidth="9" defaultRowHeight="13.5"/>
  <cols>
    <col min="8" max="9" width="10.625" customWidth="1"/>
  </cols>
  <sheetData>
    <row r="1" s="18" customFormat="1" ht="29" customHeight="1" spans="1:9">
      <c r="A1" s="2" t="s">
        <v>116</v>
      </c>
      <c r="B1" s="2"/>
      <c r="C1" s="2"/>
      <c r="D1" s="2"/>
      <c r="E1" s="2"/>
      <c r="F1" s="2"/>
      <c r="G1" s="2"/>
      <c r="H1" s="2"/>
      <c r="I1" s="2"/>
    </row>
    <row r="2" ht="26" customHeight="1" spans="1:9">
      <c r="A2" s="3" t="s">
        <v>1</v>
      </c>
      <c r="B2" s="24" t="s">
        <v>2</v>
      </c>
      <c r="C2" s="3" t="s">
        <v>3</v>
      </c>
      <c r="D2" s="3" t="s">
        <v>4</v>
      </c>
      <c r="E2" s="3" t="s">
        <v>117</v>
      </c>
      <c r="F2" s="3" t="s">
        <v>118</v>
      </c>
      <c r="G2" s="3" t="s">
        <v>8</v>
      </c>
      <c r="H2" s="3" t="s">
        <v>9</v>
      </c>
      <c r="I2" s="3" t="s">
        <v>10</v>
      </c>
    </row>
    <row r="3" s="1" customFormat="1" ht="26" customHeight="1" spans="1:9">
      <c r="A3" s="12">
        <f>VLOOKUP(C3,[1]应用经济学!$B:$C,2,0)</f>
        <v>1</v>
      </c>
      <c r="B3" s="11" t="s">
        <v>119</v>
      </c>
      <c r="C3" s="12" t="s">
        <v>120</v>
      </c>
      <c r="D3" s="25" t="s">
        <v>13</v>
      </c>
      <c r="E3" s="10">
        <v>1</v>
      </c>
      <c r="F3" s="10">
        <v>1</v>
      </c>
      <c r="G3" s="10">
        <f>SUM(E3:F3)</f>
        <v>2</v>
      </c>
      <c r="H3" s="10">
        <v>1</v>
      </c>
      <c r="I3" s="10">
        <f>G3-H3</f>
        <v>1</v>
      </c>
    </row>
    <row r="4" s="1" customFormat="1" ht="26" customHeight="1" spans="1:9">
      <c r="A4" s="12">
        <f>VLOOKUP(C4,[1]应用经济学!$B:$C,2,0)</f>
        <v>2</v>
      </c>
      <c r="B4" s="11" t="s">
        <v>121</v>
      </c>
      <c r="C4" s="12" t="s">
        <v>122</v>
      </c>
      <c r="D4" s="25" t="s">
        <v>27</v>
      </c>
      <c r="E4" s="10">
        <v>1</v>
      </c>
      <c r="F4" s="10">
        <v>1</v>
      </c>
      <c r="G4" s="10">
        <f t="shared" ref="G4:G24" si="0">SUM(E4:F4)</f>
        <v>2</v>
      </c>
      <c r="H4" s="10">
        <v>2</v>
      </c>
      <c r="I4" s="10">
        <f t="shared" ref="I4:I23" si="1">G4-H4</f>
        <v>0</v>
      </c>
    </row>
    <row r="5" s="1" customFormat="1" ht="26" customHeight="1" spans="1:9">
      <c r="A5" s="12">
        <f>VLOOKUP(C5,[1]应用经济学!$B:$C,2,0)</f>
        <v>3</v>
      </c>
      <c r="B5" s="11" t="s">
        <v>123</v>
      </c>
      <c r="C5" s="12" t="s">
        <v>124</v>
      </c>
      <c r="D5" s="25" t="s">
        <v>13</v>
      </c>
      <c r="E5" s="10">
        <v>1</v>
      </c>
      <c r="F5" s="10">
        <v>1</v>
      </c>
      <c r="G5" s="10">
        <f t="shared" si="0"/>
        <v>2</v>
      </c>
      <c r="H5" s="10">
        <v>2</v>
      </c>
      <c r="I5" s="10">
        <f t="shared" si="1"/>
        <v>0</v>
      </c>
    </row>
    <row r="6" s="1" customFormat="1" ht="26" customHeight="1" spans="1:9">
      <c r="A6" s="12">
        <f>VLOOKUP(C6,[1]应用经济学!$B:$C,2,0)</f>
        <v>4</v>
      </c>
      <c r="B6" s="11" t="s">
        <v>125</v>
      </c>
      <c r="C6" s="12" t="s">
        <v>126</v>
      </c>
      <c r="D6" s="25" t="s">
        <v>13</v>
      </c>
      <c r="E6" s="10">
        <v>1</v>
      </c>
      <c r="F6" s="10">
        <v>1</v>
      </c>
      <c r="G6" s="10">
        <f t="shared" si="0"/>
        <v>2</v>
      </c>
      <c r="H6" s="10">
        <v>1</v>
      </c>
      <c r="I6" s="10">
        <f t="shared" si="1"/>
        <v>1</v>
      </c>
    </row>
    <row r="7" s="1" customFormat="1" ht="26" customHeight="1" spans="1:9">
      <c r="A7" s="12">
        <f>VLOOKUP(C7,[1]应用经济学!$B:$C,2,0)</f>
        <v>5</v>
      </c>
      <c r="B7" s="11" t="s">
        <v>127</v>
      </c>
      <c r="C7" s="12" t="s">
        <v>128</v>
      </c>
      <c r="D7" s="25" t="s">
        <v>27</v>
      </c>
      <c r="E7" s="10">
        <v>1</v>
      </c>
      <c r="F7" s="10">
        <v>1</v>
      </c>
      <c r="G7" s="10">
        <f t="shared" si="0"/>
        <v>2</v>
      </c>
      <c r="H7" s="10">
        <v>1</v>
      </c>
      <c r="I7" s="10">
        <f t="shared" si="1"/>
        <v>1</v>
      </c>
    </row>
    <row r="8" s="1" customFormat="1" ht="26" customHeight="1" spans="1:9">
      <c r="A8" s="12">
        <f>VLOOKUP(C8,[1]应用经济学!$B:$C,2,0)</f>
        <v>6</v>
      </c>
      <c r="B8" s="11" t="s">
        <v>129</v>
      </c>
      <c r="C8" s="12" t="s">
        <v>130</v>
      </c>
      <c r="D8" s="25" t="s">
        <v>13</v>
      </c>
      <c r="E8" s="10">
        <v>1</v>
      </c>
      <c r="F8" s="10">
        <v>1</v>
      </c>
      <c r="G8" s="10">
        <f t="shared" si="0"/>
        <v>2</v>
      </c>
      <c r="H8" s="10">
        <v>1</v>
      </c>
      <c r="I8" s="10">
        <f t="shared" si="1"/>
        <v>1</v>
      </c>
    </row>
    <row r="9" s="1" customFormat="1" ht="26" customHeight="1" spans="1:9">
      <c r="A9" s="12">
        <f>VLOOKUP(C9,[1]应用经济学!$B:$C,2,0)</f>
        <v>7</v>
      </c>
      <c r="B9" s="11" t="s">
        <v>131</v>
      </c>
      <c r="C9" s="12" t="s">
        <v>132</v>
      </c>
      <c r="D9" s="25" t="s">
        <v>13</v>
      </c>
      <c r="E9" s="10">
        <v>1</v>
      </c>
      <c r="F9" s="26">
        <v>1</v>
      </c>
      <c r="G9" s="10">
        <f t="shared" si="0"/>
        <v>2</v>
      </c>
      <c r="H9" s="10">
        <v>0</v>
      </c>
      <c r="I9" s="10">
        <f t="shared" si="1"/>
        <v>2</v>
      </c>
    </row>
    <row r="10" s="1" customFormat="1" ht="26" customHeight="1" spans="1:9">
      <c r="A10" s="12">
        <f>VLOOKUP(C10,[1]应用经济学!$B:$C,2,0)</f>
        <v>8</v>
      </c>
      <c r="B10" s="11" t="s">
        <v>133</v>
      </c>
      <c r="C10" s="12" t="s">
        <v>134</v>
      </c>
      <c r="D10" s="25" t="s">
        <v>27</v>
      </c>
      <c r="E10" s="10">
        <v>1</v>
      </c>
      <c r="F10" s="10"/>
      <c r="G10" s="10">
        <f t="shared" si="0"/>
        <v>1</v>
      </c>
      <c r="H10" s="10">
        <v>0</v>
      </c>
      <c r="I10" s="10">
        <f t="shared" si="1"/>
        <v>1</v>
      </c>
    </row>
    <row r="11" s="1" customFormat="1" ht="26" customHeight="1" spans="1:9">
      <c r="A11" s="12">
        <f>VLOOKUP(C11,[1]应用经济学!$B:$C,2,0)</f>
        <v>9</v>
      </c>
      <c r="B11" s="11" t="s">
        <v>135</v>
      </c>
      <c r="C11" s="12" t="s">
        <v>136</v>
      </c>
      <c r="D11" s="25" t="s">
        <v>13</v>
      </c>
      <c r="E11" s="10">
        <v>1</v>
      </c>
      <c r="F11" s="10"/>
      <c r="G11" s="10">
        <f t="shared" si="0"/>
        <v>1</v>
      </c>
      <c r="H11" s="10">
        <v>1</v>
      </c>
      <c r="I11" s="10">
        <f t="shared" si="1"/>
        <v>0</v>
      </c>
    </row>
    <row r="12" s="1" customFormat="1" ht="26" customHeight="1" spans="1:9">
      <c r="A12" s="12">
        <f>VLOOKUP(C12,[1]应用经济学!$B:$C,2,0)</f>
        <v>10</v>
      </c>
      <c r="B12" s="11" t="s">
        <v>137</v>
      </c>
      <c r="C12" s="12" t="s">
        <v>138</v>
      </c>
      <c r="D12" s="25" t="s">
        <v>13</v>
      </c>
      <c r="E12" s="10">
        <v>1</v>
      </c>
      <c r="F12" s="10"/>
      <c r="G12" s="10">
        <f t="shared" si="0"/>
        <v>1</v>
      </c>
      <c r="H12" s="10">
        <v>1</v>
      </c>
      <c r="I12" s="10">
        <f t="shared" si="1"/>
        <v>0</v>
      </c>
    </row>
    <row r="13" s="1" customFormat="1" ht="26" customHeight="1" spans="1:9">
      <c r="A13" s="12">
        <f>VLOOKUP(C13,[1]应用经济学!$B:$C,2,0)</f>
        <v>11</v>
      </c>
      <c r="B13" s="11" t="s">
        <v>139</v>
      </c>
      <c r="C13" s="12" t="s">
        <v>140</v>
      </c>
      <c r="D13" s="25" t="s">
        <v>53</v>
      </c>
      <c r="E13" s="10">
        <v>1</v>
      </c>
      <c r="F13" s="10"/>
      <c r="G13" s="10">
        <f t="shared" si="0"/>
        <v>1</v>
      </c>
      <c r="H13" s="10">
        <v>1</v>
      </c>
      <c r="I13" s="10">
        <f t="shared" si="1"/>
        <v>0</v>
      </c>
    </row>
    <row r="14" s="1" customFormat="1" ht="26" customHeight="1" spans="1:9">
      <c r="A14" s="12">
        <f>VLOOKUP(C14,[1]应用经济学!$B:$C,2,0)</f>
        <v>12</v>
      </c>
      <c r="B14" s="11" t="s">
        <v>141</v>
      </c>
      <c r="C14" s="12" t="s">
        <v>142</v>
      </c>
      <c r="D14" s="25" t="s">
        <v>13</v>
      </c>
      <c r="E14" s="10">
        <v>1</v>
      </c>
      <c r="F14" s="10"/>
      <c r="G14" s="10">
        <f t="shared" si="0"/>
        <v>1</v>
      </c>
      <c r="H14" s="10">
        <v>0</v>
      </c>
      <c r="I14" s="10">
        <f t="shared" si="1"/>
        <v>1</v>
      </c>
    </row>
    <row r="15" s="1" customFormat="1" ht="26" customHeight="1" spans="1:9">
      <c r="A15" s="12">
        <f>VLOOKUP(C15,[1]应用经济学!$B:$C,2,0)</f>
        <v>13</v>
      </c>
      <c r="B15" s="11" t="s">
        <v>143</v>
      </c>
      <c r="C15" s="12" t="s">
        <v>144</v>
      </c>
      <c r="D15" s="25" t="s">
        <v>53</v>
      </c>
      <c r="E15" s="10">
        <v>1</v>
      </c>
      <c r="F15" s="10"/>
      <c r="G15" s="10">
        <f t="shared" si="0"/>
        <v>1</v>
      </c>
      <c r="H15" s="10">
        <v>0</v>
      </c>
      <c r="I15" s="10">
        <f t="shared" si="1"/>
        <v>1</v>
      </c>
    </row>
    <row r="16" s="1" customFormat="1" ht="26" customHeight="1" spans="1:9">
      <c r="A16" s="12">
        <f>VLOOKUP(C16,[1]应用经济学!$B:$C,2,0)</f>
        <v>14</v>
      </c>
      <c r="B16" s="11" t="s">
        <v>145</v>
      </c>
      <c r="C16" s="12" t="s">
        <v>146</v>
      </c>
      <c r="D16" s="25" t="s">
        <v>27</v>
      </c>
      <c r="E16" s="10">
        <v>1</v>
      </c>
      <c r="F16" s="10"/>
      <c r="G16" s="10">
        <f t="shared" si="0"/>
        <v>1</v>
      </c>
      <c r="H16" s="10">
        <v>0</v>
      </c>
      <c r="I16" s="10">
        <f t="shared" si="1"/>
        <v>1</v>
      </c>
    </row>
    <row r="17" s="1" customFormat="1" ht="26" customHeight="1" spans="1:9">
      <c r="A17" s="12">
        <f>VLOOKUP(C17,[1]应用经济学!$B:$C,2,0)</f>
        <v>15</v>
      </c>
      <c r="B17" s="11" t="s">
        <v>147</v>
      </c>
      <c r="C17" s="12" t="s">
        <v>148</v>
      </c>
      <c r="D17" s="25" t="s">
        <v>27</v>
      </c>
      <c r="E17" s="10">
        <v>1</v>
      </c>
      <c r="F17" s="10"/>
      <c r="G17" s="10">
        <f t="shared" si="0"/>
        <v>1</v>
      </c>
      <c r="H17" s="10">
        <v>0</v>
      </c>
      <c r="I17" s="10">
        <f t="shared" si="1"/>
        <v>1</v>
      </c>
    </row>
    <row r="18" s="1" customFormat="1" ht="26" customHeight="1" spans="1:9">
      <c r="A18" s="12">
        <f>VLOOKUP(C18,[1]应用经济学!$B:$C,2,0)</f>
        <v>16</v>
      </c>
      <c r="B18" s="11" t="s">
        <v>149</v>
      </c>
      <c r="C18" s="12" t="s">
        <v>150</v>
      </c>
      <c r="D18" s="25" t="s">
        <v>27</v>
      </c>
      <c r="E18" s="10">
        <v>1</v>
      </c>
      <c r="F18" s="10"/>
      <c r="G18" s="10">
        <f t="shared" si="0"/>
        <v>1</v>
      </c>
      <c r="H18" s="10">
        <v>0</v>
      </c>
      <c r="I18" s="10">
        <f t="shared" si="1"/>
        <v>1</v>
      </c>
    </row>
    <row r="19" s="1" customFormat="1" ht="26" customHeight="1" spans="1:9">
      <c r="A19" s="12">
        <f>VLOOKUP(C19,[1]应用经济学!$B:$C,2,0)</f>
        <v>17</v>
      </c>
      <c r="B19" s="11" t="s">
        <v>151</v>
      </c>
      <c r="C19" s="12" t="s">
        <v>152</v>
      </c>
      <c r="D19" s="25" t="s">
        <v>13</v>
      </c>
      <c r="E19" s="10">
        <v>1</v>
      </c>
      <c r="F19" s="10"/>
      <c r="G19" s="10">
        <f t="shared" si="0"/>
        <v>1</v>
      </c>
      <c r="H19" s="10">
        <v>1</v>
      </c>
      <c r="I19" s="10">
        <f t="shared" si="1"/>
        <v>0</v>
      </c>
    </row>
    <row r="20" s="1" customFormat="1" ht="26" customHeight="1" spans="1:9">
      <c r="A20" s="12">
        <f>VLOOKUP(C20,[1]应用经济学!$B:$C,2,0)</f>
        <v>18</v>
      </c>
      <c r="B20" s="11" t="s">
        <v>153</v>
      </c>
      <c r="C20" s="12" t="s">
        <v>154</v>
      </c>
      <c r="D20" s="25" t="s">
        <v>53</v>
      </c>
      <c r="E20" s="10">
        <v>1</v>
      </c>
      <c r="F20" s="10"/>
      <c r="G20" s="10">
        <f t="shared" si="0"/>
        <v>1</v>
      </c>
      <c r="H20" s="10">
        <v>0</v>
      </c>
      <c r="I20" s="10">
        <f t="shared" si="1"/>
        <v>1</v>
      </c>
    </row>
    <row r="21" s="1" customFormat="1" ht="26" customHeight="1" spans="1:9">
      <c r="A21" s="12">
        <f>VLOOKUP(C21,[1]应用经济学!$B:$C,2,0)</f>
        <v>19</v>
      </c>
      <c r="B21" s="11" t="s">
        <v>155</v>
      </c>
      <c r="C21" s="12" t="s">
        <v>156</v>
      </c>
      <c r="D21" s="25" t="s">
        <v>53</v>
      </c>
      <c r="E21" s="10">
        <v>1</v>
      </c>
      <c r="F21" s="10"/>
      <c r="G21" s="10">
        <f t="shared" si="0"/>
        <v>1</v>
      </c>
      <c r="H21" s="10">
        <v>0</v>
      </c>
      <c r="I21" s="10">
        <f t="shared" si="1"/>
        <v>1</v>
      </c>
    </row>
    <row r="22" s="1" customFormat="1" ht="26" customHeight="1" spans="1:9">
      <c r="A22" s="12">
        <f>VLOOKUP(C22,[1]应用经济学!$B:$C,2,0)</f>
        <v>20</v>
      </c>
      <c r="B22" s="11" t="s">
        <v>157</v>
      </c>
      <c r="C22" s="12" t="s">
        <v>158</v>
      </c>
      <c r="D22" s="25" t="s">
        <v>13</v>
      </c>
      <c r="E22" s="10">
        <v>1</v>
      </c>
      <c r="F22" s="10"/>
      <c r="G22" s="10">
        <f t="shared" si="0"/>
        <v>1</v>
      </c>
      <c r="H22" s="10">
        <v>0</v>
      </c>
      <c r="I22" s="10">
        <f t="shared" si="1"/>
        <v>1</v>
      </c>
    </row>
    <row r="23" s="1" customFormat="1" ht="26" customHeight="1" spans="1:9">
      <c r="A23" s="12">
        <f>VLOOKUP(C23,[1]应用经济学!$B:$C,2,0)</f>
        <v>21</v>
      </c>
      <c r="B23" s="11" t="s">
        <v>159</v>
      </c>
      <c r="C23" s="12" t="s">
        <v>160</v>
      </c>
      <c r="D23" s="25" t="s">
        <v>27</v>
      </c>
      <c r="E23" s="10">
        <v>1</v>
      </c>
      <c r="F23" s="10"/>
      <c r="G23" s="10">
        <f t="shared" si="0"/>
        <v>1</v>
      </c>
      <c r="H23" s="10">
        <v>1</v>
      </c>
      <c r="I23" s="10">
        <f t="shared" si="1"/>
        <v>0</v>
      </c>
    </row>
    <row r="24" s="1" customFormat="1" ht="26" customHeight="1" spans="1:9">
      <c r="A24" s="10"/>
      <c r="B24" s="10"/>
      <c r="C24" s="10" t="s">
        <v>8</v>
      </c>
      <c r="D24" s="10"/>
      <c r="E24" s="10">
        <f>SUM(E3:E23)</f>
        <v>21</v>
      </c>
      <c r="F24" s="10">
        <f>SUM(F3:F23)</f>
        <v>7</v>
      </c>
      <c r="G24" s="10">
        <f>SUM(G3:G23)</f>
        <v>28</v>
      </c>
      <c r="H24" s="10">
        <f>SUM(H3:H23)</f>
        <v>13</v>
      </c>
      <c r="I24" s="10">
        <f>SUM(I3:I23)</f>
        <v>15</v>
      </c>
    </row>
  </sheetData>
  <sortState ref="A2:G22">
    <sortCondition ref="A2:A22"/>
  </sortState>
  <mergeCells count="1">
    <mergeCell ref="A1:I1"/>
  </mergeCells>
  <conditionalFormatting sqref="E2:G2">
    <cfRule type="duplicateValues" dxfId="0" priority="1"/>
  </conditionalFormatting>
  <conditionalFormatting sqref="C2:C23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workbookViewId="0">
      <selection activeCell="P9" sqref="P9"/>
    </sheetView>
  </sheetViews>
  <sheetFormatPr defaultColWidth="9" defaultRowHeight="13.5"/>
  <cols>
    <col min="1" max="1" width="4.75" customWidth="1"/>
    <col min="3" max="3" width="6.25" style="1" customWidth="1"/>
    <col min="4" max="4" width="6.625" customWidth="1"/>
    <col min="5" max="5" width="9" customWidth="1"/>
    <col min="6" max="9" width="9.25" customWidth="1"/>
    <col min="10" max="10" width="5.125" customWidth="1"/>
    <col min="11" max="12" width="6.5" customWidth="1"/>
    <col min="13" max="13" width="9" style="1"/>
  </cols>
  <sheetData>
    <row r="1" s="18" customFormat="1" ht="27" customHeight="1" spans="1:13">
      <c r="A1" s="2" t="s">
        <v>161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1"/>
    </row>
    <row r="2" ht="22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19" t="s">
        <v>162</v>
      </c>
      <c r="F2" s="19" t="s">
        <v>163</v>
      </c>
      <c r="G2" s="19"/>
      <c r="H2" s="19"/>
      <c r="I2" s="19"/>
      <c r="J2" s="22" t="s">
        <v>8</v>
      </c>
      <c r="K2" s="22" t="s">
        <v>9</v>
      </c>
      <c r="L2" s="22" t="s">
        <v>10</v>
      </c>
    </row>
    <row r="3" ht="55" customHeight="1" spans="1:12">
      <c r="A3" s="3"/>
      <c r="B3" s="3"/>
      <c r="C3" s="3"/>
      <c r="D3" s="3"/>
      <c r="E3" s="3" t="s">
        <v>164</v>
      </c>
      <c r="F3" s="16" t="s">
        <v>165</v>
      </c>
      <c r="G3" s="16" t="s">
        <v>166</v>
      </c>
      <c r="H3" s="16" t="s">
        <v>167</v>
      </c>
      <c r="I3" s="16" t="s">
        <v>168</v>
      </c>
      <c r="J3" s="23"/>
      <c r="K3" s="23"/>
      <c r="L3" s="23"/>
    </row>
    <row r="4" ht="26" customHeight="1" spans="1:12">
      <c r="A4" s="6">
        <v>1</v>
      </c>
      <c r="B4" s="7" t="s">
        <v>129</v>
      </c>
      <c r="C4" s="6" t="s">
        <v>130</v>
      </c>
      <c r="D4" s="8" t="s">
        <v>13</v>
      </c>
      <c r="E4" s="9"/>
      <c r="F4" s="9"/>
      <c r="G4" s="9">
        <v>2</v>
      </c>
      <c r="H4" s="9"/>
      <c r="I4" s="9"/>
      <c r="J4" s="9">
        <f>SUM(E4:I4)</f>
        <v>2</v>
      </c>
      <c r="K4" s="9">
        <v>0</v>
      </c>
      <c r="L4" s="9">
        <f>J4-K4</f>
        <v>2</v>
      </c>
    </row>
    <row r="5" ht="26" customHeight="1" spans="1:12">
      <c r="A5" s="6">
        <v>2</v>
      </c>
      <c r="B5" s="7" t="s">
        <v>133</v>
      </c>
      <c r="C5" s="6" t="s">
        <v>134</v>
      </c>
      <c r="D5" s="8" t="s">
        <v>27</v>
      </c>
      <c r="E5" s="9"/>
      <c r="F5" s="9"/>
      <c r="G5" s="9">
        <v>2</v>
      </c>
      <c r="H5" s="9"/>
      <c r="I5" s="9"/>
      <c r="J5" s="9">
        <f t="shared" ref="J5:J26" si="0">SUM(E5:I5)</f>
        <v>2</v>
      </c>
      <c r="K5" s="9">
        <v>0</v>
      </c>
      <c r="L5" s="9">
        <f t="shared" ref="L5:L27" si="1">J5-K5</f>
        <v>2</v>
      </c>
    </row>
    <row r="6" ht="26" customHeight="1" spans="1:12">
      <c r="A6" s="6">
        <v>3</v>
      </c>
      <c r="B6" s="7" t="s">
        <v>33</v>
      </c>
      <c r="C6" s="6" t="s">
        <v>34</v>
      </c>
      <c r="D6" s="8" t="s">
        <v>13</v>
      </c>
      <c r="E6" s="9"/>
      <c r="F6" s="9"/>
      <c r="G6" s="9">
        <v>4</v>
      </c>
      <c r="H6" s="9"/>
      <c r="I6" s="9"/>
      <c r="J6" s="9">
        <f t="shared" si="0"/>
        <v>4</v>
      </c>
      <c r="K6" s="9">
        <v>0</v>
      </c>
      <c r="L6" s="9">
        <f t="shared" si="1"/>
        <v>4</v>
      </c>
    </row>
    <row r="7" ht="26" customHeight="1" spans="1:12">
      <c r="A7" s="6">
        <v>4</v>
      </c>
      <c r="B7" s="7" t="s">
        <v>135</v>
      </c>
      <c r="C7" s="6" t="s">
        <v>136</v>
      </c>
      <c r="D7" s="8" t="s">
        <v>13</v>
      </c>
      <c r="E7" s="9"/>
      <c r="F7" s="9"/>
      <c r="G7" s="9">
        <v>2</v>
      </c>
      <c r="H7" s="9"/>
      <c r="I7" s="9"/>
      <c r="J7" s="9">
        <f t="shared" si="0"/>
        <v>2</v>
      </c>
      <c r="K7" s="9">
        <v>0</v>
      </c>
      <c r="L7" s="9">
        <f t="shared" si="1"/>
        <v>2</v>
      </c>
    </row>
    <row r="8" ht="26" customHeight="1" spans="1:12">
      <c r="A8" s="6">
        <v>5</v>
      </c>
      <c r="B8" s="7" t="s">
        <v>70</v>
      </c>
      <c r="C8" s="6" t="s">
        <v>71</v>
      </c>
      <c r="D8" s="8" t="s">
        <v>27</v>
      </c>
      <c r="E8" s="9"/>
      <c r="F8" s="9"/>
      <c r="G8" s="9">
        <v>2</v>
      </c>
      <c r="H8" s="9">
        <v>1</v>
      </c>
      <c r="I8" s="9"/>
      <c r="J8" s="9">
        <f t="shared" si="0"/>
        <v>3</v>
      </c>
      <c r="K8" s="9">
        <v>1</v>
      </c>
      <c r="L8" s="9">
        <f t="shared" si="1"/>
        <v>2</v>
      </c>
    </row>
    <row r="9" s="1" customFormat="1" ht="26" customHeight="1" spans="1:12">
      <c r="A9" s="6">
        <v>6</v>
      </c>
      <c r="B9" s="7" t="s">
        <v>131</v>
      </c>
      <c r="C9" s="6" t="s">
        <v>132</v>
      </c>
      <c r="D9" s="8" t="s">
        <v>13</v>
      </c>
      <c r="E9" s="10"/>
      <c r="F9" s="10"/>
      <c r="G9" s="10">
        <v>2</v>
      </c>
      <c r="H9" s="10"/>
      <c r="I9" s="10"/>
      <c r="J9" s="10">
        <f t="shared" si="0"/>
        <v>2</v>
      </c>
      <c r="K9" s="10">
        <v>2</v>
      </c>
      <c r="L9" s="9">
        <f t="shared" si="1"/>
        <v>0</v>
      </c>
    </row>
    <row r="10" ht="26" customHeight="1" spans="1:12">
      <c r="A10" s="6">
        <v>7</v>
      </c>
      <c r="B10" s="7" t="s">
        <v>84</v>
      </c>
      <c r="C10" s="6" t="s">
        <v>85</v>
      </c>
      <c r="D10" s="8" t="s">
        <v>27</v>
      </c>
      <c r="E10" s="9"/>
      <c r="F10" s="9"/>
      <c r="G10" s="9">
        <v>2</v>
      </c>
      <c r="H10" s="9"/>
      <c r="I10" s="9"/>
      <c r="J10" s="9">
        <f t="shared" si="0"/>
        <v>2</v>
      </c>
      <c r="K10" s="9">
        <v>0</v>
      </c>
      <c r="L10" s="9">
        <f t="shared" si="1"/>
        <v>2</v>
      </c>
    </row>
    <row r="11" ht="26" customHeight="1" spans="1:12">
      <c r="A11" s="6">
        <v>8</v>
      </c>
      <c r="B11" s="7" t="s">
        <v>123</v>
      </c>
      <c r="C11" s="6" t="s">
        <v>124</v>
      </c>
      <c r="D11" s="8" t="s">
        <v>13</v>
      </c>
      <c r="E11" s="9"/>
      <c r="F11" s="9">
        <v>3</v>
      </c>
      <c r="G11" s="9"/>
      <c r="H11" s="9"/>
      <c r="I11" s="9"/>
      <c r="J11" s="9">
        <f t="shared" si="0"/>
        <v>3</v>
      </c>
      <c r="K11" s="9">
        <v>1</v>
      </c>
      <c r="L11" s="9">
        <f t="shared" si="1"/>
        <v>2</v>
      </c>
    </row>
    <row r="12" ht="26" customHeight="1" spans="1:12">
      <c r="A12" s="6">
        <v>9</v>
      </c>
      <c r="B12" s="7" t="s">
        <v>147</v>
      </c>
      <c r="C12" s="6" t="s">
        <v>148</v>
      </c>
      <c r="D12" s="8" t="s">
        <v>27</v>
      </c>
      <c r="E12" s="9"/>
      <c r="F12" s="9"/>
      <c r="G12" s="9">
        <v>2</v>
      </c>
      <c r="H12" s="9"/>
      <c r="I12" s="9"/>
      <c r="J12" s="9">
        <f t="shared" si="0"/>
        <v>2</v>
      </c>
      <c r="K12" s="9">
        <v>1</v>
      </c>
      <c r="L12" s="9">
        <f t="shared" si="1"/>
        <v>1</v>
      </c>
    </row>
    <row r="13" ht="26" customHeight="1" spans="1:12">
      <c r="A13" s="6">
        <v>10</v>
      </c>
      <c r="B13" s="7" t="s">
        <v>151</v>
      </c>
      <c r="C13" s="6" t="s">
        <v>152</v>
      </c>
      <c r="D13" s="8" t="s">
        <v>13</v>
      </c>
      <c r="E13" s="9"/>
      <c r="F13" s="9"/>
      <c r="G13" s="9">
        <v>3</v>
      </c>
      <c r="H13" s="9"/>
      <c r="I13" s="9"/>
      <c r="J13" s="9">
        <f t="shared" si="0"/>
        <v>3</v>
      </c>
      <c r="K13" s="9">
        <v>2</v>
      </c>
      <c r="L13" s="9">
        <f t="shared" si="1"/>
        <v>1</v>
      </c>
    </row>
    <row r="14" ht="26" customHeight="1" spans="1:12">
      <c r="A14" s="6">
        <v>11</v>
      </c>
      <c r="B14" s="7" t="s">
        <v>141</v>
      </c>
      <c r="C14" s="6" t="s">
        <v>142</v>
      </c>
      <c r="D14" s="8" t="s">
        <v>13</v>
      </c>
      <c r="E14" s="9"/>
      <c r="F14" s="9"/>
      <c r="G14" s="9">
        <v>2</v>
      </c>
      <c r="H14" s="9"/>
      <c r="I14" s="9"/>
      <c r="J14" s="9">
        <f t="shared" si="0"/>
        <v>2</v>
      </c>
      <c r="K14" s="9">
        <v>1</v>
      </c>
      <c r="L14" s="9">
        <f t="shared" si="1"/>
        <v>1</v>
      </c>
    </row>
    <row r="15" ht="26" customHeight="1" spans="1:12">
      <c r="A15" s="6">
        <v>12</v>
      </c>
      <c r="B15" s="7" t="s">
        <v>159</v>
      </c>
      <c r="C15" s="6" t="s">
        <v>160</v>
      </c>
      <c r="D15" s="8" t="s">
        <v>27</v>
      </c>
      <c r="E15" s="9">
        <v>1</v>
      </c>
      <c r="F15" s="9"/>
      <c r="G15" s="9">
        <v>1</v>
      </c>
      <c r="H15" s="9">
        <v>1</v>
      </c>
      <c r="I15" s="9">
        <v>2</v>
      </c>
      <c r="J15" s="9">
        <f t="shared" si="0"/>
        <v>5</v>
      </c>
      <c r="K15" s="9">
        <v>4</v>
      </c>
      <c r="L15" s="9">
        <f t="shared" si="1"/>
        <v>1</v>
      </c>
    </row>
    <row r="16" ht="26" customHeight="1" spans="1:12">
      <c r="A16" s="6">
        <v>13</v>
      </c>
      <c r="B16" s="7" t="s">
        <v>157</v>
      </c>
      <c r="C16" s="6" t="s">
        <v>158</v>
      </c>
      <c r="D16" s="8" t="s">
        <v>13</v>
      </c>
      <c r="E16" s="9"/>
      <c r="F16" s="9"/>
      <c r="G16" s="9">
        <v>2</v>
      </c>
      <c r="H16" s="9"/>
      <c r="I16" s="9"/>
      <c r="J16" s="9">
        <f t="shared" si="0"/>
        <v>2</v>
      </c>
      <c r="K16" s="9">
        <v>0</v>
      </c>
      <c r="L16" s="9">
        <f t="shared" si="1"/>
        <v>2</v>
      </c>
    </row>
    <row r="17" ht="26" customHeight="1" spans="1:12">
      <c r="A17" s="6">
        <v>14</v>
      </c>
      <c r="B17" s="7" t="s">
        <v>149</v>
      </c>
      <c r="C17" s="6" t="s">
        <v>150</v>
      </c>
      <c r="D17" s="8" t="s">
        <v>27</v>
      </c>
      <c r="E17" s="9"/>
      <c r="F17" s="9"/>
      <c r="G17" s="9">
        <v>2</v>
      </c>
      <c r="H17" s="9"/>
      <c r="I17" s="9"/>
      <c r="J17" s="9">
        <f t="shared" si="0"/>
        <v>2</v>
      </c>
      <c r="K17" s="9">
        <v>0</v>
      </c>
      <c r="L17" s="9">
        <f t="shared" si="1"/>
        <v>2</v>
      </c>
    </row>
    <row r="18" ht="26" customHeight="1" spans="1:12">
      <c r="A18" s="6">
        <v>15</v>
      </c>
      <c r="B18" s="7" t="s">
        <v>145</v>
      </c>
      <c r="C18" s="6" t="s">
        <v>146</v>
      </c>
      <c r="D18" s="8" t="s">
        <v>27</v>
      </c>
      <c r="E18" s="9"/>
      <c r="F18" s="9">
        <v>3</v>
      </c>
      <c r="G18" s="9"/>
      <c r="H18" s="9"/>
      <c r="I18" s="9"/>
      <c r="J18" s="9">
        <f t="shared" si="0"/>
        <v>3</v>
      </c>
      <c r="K18" s="9">
        <v>0</v>
      </c>
      <c r="L18" s="9">
        <f t="shared" si="1"/>
        <v>3</v>
      </c>
    </row>
    <row r="19" ht="26" customHeight="1" spans="1:12">
      <c r="A19" s="6">
        <v>16</v>
      </c>
      <c r="B19" s="7" t="s">
        <v>86</v>
      </c>
      <c r="C19" s="6" t="s">
        <v>87</v>
      </c>
      <c r="D19" s="8" t="s">
        <v>27</v>
      </c>
      <c r="E19" s="9"/>
      <c r="F19" s="9">
        <v>2</v>
      </c>
      <c r="G19" s="9"/>
      <c r="H19" s="9"/>
      <c r="I19" s="9"/>
      <c r="J19" s="9">
        <f t="shared" si="0"/>
        <v>2</v>
      </c>
      <c r="K19" s="9">
        <v>0</v>
      </c>
      <c r="L19" s="9">
        <f t="shared" si="1"/>
        <v>2</v>
      </c>
    </row>
    <row r="20" ht="26" customHeight="1" spans="1:12">
      <c r="A20" s="6">
        <v>17</v>
      </c>
      <c r="B20" s="7" t="s">
        <v>60</v>
      </c>
      <c r="C20" s="6" t="s">
        <v>61</v>
      </c>
      <c r="D20" s="8" t="s">
        <v>27</v>
      </c>
      <c r="E20" s="9"/>
      <c r="F20" s="9"/>
      <c r="G20" s="9">
        <v>2</v>
      </c>
      <c r="H20" s="9"/>
      <c r="I20" s="9"/>
      <c r="J20" s="9">
        <f t="shared" si="0"/>
        <v>2</v>
      </c>
      <c r="K20" s="9">
        <v>0</v>
      </c>
      <c r="L20" s="9">
        <f t="shared" si="1"/>
        <v>2</v>
      </c>
    </row>
    <row r="21" ht="26" customHeight="1" spans="1:12">
      <c r="A21" s="6">
        <v>18</v>
      </c>
      <c r="B21" s="7" t="s">
        <v>143</v>
      </c>
      <c r="C21" s="6" t="s">
        <v>144</v>
      </c>
      <c r="D21" s="8" t="s">
        <v>53</v>
      </c>
      <c r="E21" s="9"/>
      <c r="F21" s="9">
        <v>2</v>
      </c>
      <c r="G21" s="9"/>
      <c r="H21" s="9"/>
      <c r="I21" s="9"/>
      <c r="J21" s="9">
        <f t="shared" si="0"/>
        <v>2</v>
      </c>
      <c r="K21" s="9">
        <v>0</v>
      </c>
      <c r="L21" s="9">
        <f t="shared" si="1"/>
        <v>2</v>
      </c>
    </row>
    <row r="22" ht="26" customHeight="1" spans="1:12">
      <c r="A22" s="6">
        <v>19</v>
      </c>
      <c r="B22" s="7" t="s">
        <v>127</v>
      </c>
      <c r="C22" s="6" t="s">
        <v>128</v>
      </c>
      <c r="D22" s="8" t="s">
        <v>27</v>
      </c>
      <c r="E22" s="9"/>
      <c r="F22" s="9">
        <v>2</v>
      </c>
      <c r="G22" s="9"/>
      <c r="H22" s="9"/>
      <c r="I22" s="9"/>
      <c r="J22" s="9">
        <f t="shared" si="0"/>
        <v>2</v>
      </c>
      <c r="K22" s="9">
        <v>0</v>
      </c>
      <c r="L22" s="9">
        <f t="shared" si="1"/>
        <v>2</v>
      </c>
    </row>
    <row r="23" ht="26" customHeight="1" spans="1:12">
      <c r="A23" s="6">
        <v>20</v>
      </c>
      <c r="B23" s="7" t="s">
        <v>139</v>
      </c>
      <c r="C23" s="6" t="s">
        <v>140</v>
      </c>
      <c r="D23" s="8" t="s">
        <v>53</v>
      </c>
      <c r="E23" s="9"/>
      <c r="F23" s="9">
        <v>3</v>
      </c>
      <c r="G23" s="9"/>
      <c r="H23" s="9"/>
      <c r="I23" s="9"/>
      <c r="J23" s="9">
        <f t="shared" si="0"/>
        <v>3</v>
      </c>
      <c r="K23" s="9">
        <v>0</v>
      </c>
      <c r="L23" s="9">
        <f t="shared" si="1"/>
        <v>3</v>
      </c>
    </row>
    <row r="24" ht="26" customHeight="1" spans="1:12">
      <c r="A24" s="6">
        <v>21</v>
      </c>
      <c r="B24" s="7" t="s">
        <v>153</v>
      </c>
      <c r="C24" s="6" t="s">
        <v>154</v>
      </c>
      <c r="D24" s="8" t="s">
        <v>53</v>
      </c>
      <c r="E24" s="9"/>
      <c r="F24" s="9">
        <v>3</v>
      </c>
      <c r="G24" s="9"/>
      <c r="H24" s="9"/>
      <c r="I24" s="9"/>
      <c r="J24" s="9">
        <f t="shared" si="0"/>
        <v>3</v>
      </c>
      <c r="K24" s="9">
        <v>0</v>
      </c>
      <c r="L24" s="9">
        <f t="shared" si="1"/>
        <v>3</v>
      </c>
    </row>
    <row r="25" ht="26" customHeight="1" spans="1:12">
      <c r="A25" s="6">
        <v>22</v>
      </c>
      <c r="B25" s="8" t="s">
        <v>169</v>
      </c>
      <c r="C25" s="6" t="s">
        <v>170</v>
      </c>
      <c r="D25" s="8" t="s">
        <v>27</v>
      </c>
      <c r="E25" s="9"/>
      <c r="F25" s="9"/>
      <c r="G25" s="9">
        <v>3</v>
      </c>
      <c r="H25" s="9"/>
      <c r="I25" s="9"/>
      <c r="J25" s="9">
        <f t="shared" si="0"/>
        <v>3</v>
      </c>
      <c r="K25" s="9">
        <v>1</v>
      </c>
      <c r="L25" s="9">
        <f t="shared" si="1"/>
        <v>2</v>
      </c>
    </row>
    <row r="26" ht="26" customHeight="1" spans="1:12">
      <c r="A26" s="6">
        <v>23</v>
      </c>
      <c r="B26" s="8"/>
      <c r="C26" s="6" t="s">
        <v>171</v>
      </c>
      <c r="D26" s="8" t="s">
        <v>13</v>
      </c>
      <c r="E26" s="9"/>
      <c r="F26" s="9">
        <v>1</v>
      </c>
      <c r="G26" s="9"/>
      <c r="H26" s="9"/>
      <c r="I26" s="9"/>
      <c r="J26" s="9">
        <f t="shared" si="0"/>
        <v>1</v>
      </c>
      <c r="K26" s="9">
        <v>0</v>
      </c>
      <c r="L26" s="9">
        <f t="shared" si="1"/>
        <v>1</v>
      </c>
    </row>
    <row r="27" ht="26" customHeight="1" spans="1:12">
      <c r="A27" s="13"/>
      <c r="B27" s="13"/>
      <c r="C27" s="20" t="s">
        <v>8</v>
      </c>
      <c r="D27" s="13"/>
      <c r="E27" s="9">
        <f t="shared" ref="E27:L27" si="2">SUM(E4:E26)</f>
        <v>1</v>
      </c>
      <c r="F27" s="9">
        <f t="shared" si="2"/>
        <v>19</v>
      </c>
      <c r="G27" s="9">
        <f t="shared" si="2"/>
        <v>33</v>
      </c>
      <c r="H27" s="9">
        <f t="shared" si="2"/>
        <v>2</v>
      </c>
      <c r="I27" s="9">
        <f t="shared" si="2"/>
        <v>2</v>
      </c>
      <c r="J27" s="9">
        <f t="shared" si="2"/>
        <v>57</v>
      </c>
      <c r="K27" s="9">
        <f t="shared" si="2"/>
        <v>13</v>
      </c>
      <c r="L27" s="9">
        <f t="shared" si="2"/>
        <v>44</v>
      </c>
    </row>
  </sheetData>
  <autoFilter ref="A3:L27">
    <extLst/>
  </autoFilter>
  <mergeCells count="9">
    <mergeCell ref="A1:L1"/>
    <mergeCell ref="F2:I2"/>
    <mergeCell ref="A2:A3"/>
    <mergeCell ref="B2:B3"/>
    <mergeCell ref="C2:C3"/>
    <mergeCell ref="D2:D3"/>
    <mergeCell ref="J2:J3"/>
    <mergeCell ref="K2:K3"/>
    <mergeCell ref="L2:L3"/>
  </mergeCells>
  <conditionalFormatting sqref="J2:L2">
    <cfRule type="duplicateValues" dxfId="0" priority="3"/>
  </conditionalFormatting>
  <conditionalFormatting sqref="F3">
    <cfRule type="duplicateValues" dxfId="0" priority="5"/>
  </conditionalFormatting>
  <conditionalFormatting sqref="G3:I3">
    <cfRule type="duplicateValues" dxfId="0" priority="4"/>
  </conditionalFormatting>
  <conditionalFormatting sqref="C4:C24">
    <cfRule type="duplicateValues" dxfId="0" priority="7"/>
  </conditionalFormatting>
  <conditionalFormatting sqref="C4:C27">
    <cfRule type="duplicateValues" dxfId="0" priority="2"/>
  </conditionalFormatting>
  <conditionalFormatting sqref="C25:C26">
    <cfRule type="duplicateValues" dxfId="0" priority="6"/>
  </conditionalFormatting>
  <conditionalFormatting sqref="C2 C4:C1048576">
    <cfRule type="duplicateValues" dxfId="0" priority="1"/>
  </conditionalFormatting>
  <pageMargins left="0.590277777777778" right="0.590277777777778" top="0.590277777777778" bottom="0.5902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2"/>
  <sheetViews>
    <sheetView workbookViewId="0">
      <pane xSplit="1" ySplit="3" topLeftCell="B14" activePane="bottomRight" state="frozen"/>
      <selection/>
      <selection pane="topRight"/>
      <selection pane="bottomLeft"/>
      <selection pane="bottomRight" activeCell="T20" sqref="T20"/>
    </sheetView>
  </sheetViews>
  <sheetFormatPr defaultColWidth="9" defaultRowHeight="13.5"/>
  <cols>
    <col min="1" max="1" width="3.875" customWidth="1"/>
    <col min="3" max="3" width="6.75" customWidth="1"/>
    <col min="4" max="4" width="5.875" customWidth="1"/>
    <col min="5" max="5" width="6.75" customWidth="1"/>
    <col min="6" max="6" width="5.875" customWidth="1"/>
    <col min="7" max="7" width="6" customWidth="1"/>
    <col min="8" max="8" width="5.875" customWidth="1"/>
    <col min="9" max="9" width="4.75" customWidth="1"/>
    <col min="10" max="10" width="8.375" customWidth="1"/>
    <col min="11" max="11" width="5.75" customWidth="1"/>
    <col min="12" max="12" width="8.375" customWidth="1"/>
    <col min="13" max="13" width="6.625" customWidth="1"/>
    <col min="14" max="14" width="4.5" customWidth="1"/>
    <col min="15" max="15" width="4.75" customWidth="1"/>
    <col min="16" max="17" width="5" customWidth="1"/>
  </cols>
  <sheetData>
    <row r="1" ht="29" customHeight="1" spans="1:17">
      <c r="A1" s="2" t="s">
        <v>172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7" customHeight="1" spans="1:17">
      <c r="A2" s="3" t="s">
        <v>1</v>
      </c>
      <c r="B2" s="3" t="s">
        <v>2</v>
      </c>
      <c r="C2" s="3" t="s">
        <v>3</v>
      </c>
      <c r="D2" s="3" t="s">
        <v>4</v>
      </c>
      <c r="E2" s="4" t="s">
        <v>173</v>
      </c>
      <c r="F2" s="5"/>
      <c r="G2" s="5"/>
      <c r="H2" s="5"/>
      <c r="I2" s="5"/>
      <c r="J2" s="5" t="s">
        <v>174</v>
      </c>
      <c r="K2" s="5"/>
      <c r="L2" s="5"/>
      <c r="M2" s="5"/>
      <c r="N2" s="14"/>
      <c r="O2" s="3" t="s">
        <v>8</v>
      </c>
      <c r="P2" s="15" t="s">
        <v>9</v>
      </c>
      <c r="Q2" s="15" t="s">
        <v>10</v>
      </c>
    </row>
    <row r="3" ht="48" spans="1:17">
      <c r="A3" s="3"/>
      <c r="B3" s="3"/>
      <c r="C3" s="3"/>
      <c r="D3" s="3"/>
      <c r="E3" s="3" t="s">
        <v>175</v>
      </c>
      <c r="F3" s="3" t="s">
        <v>176</v>
      </c>
      <c r="G3" s="3" t="s">
        <v>177</v>
      </c>
      <c r="H3" s="3" t="s">
        <v>164</v>
      </c>
      <c r="I3" s="3" t="s">
        <v>8</v>
      </c>
      <c r="J3" s="3" t="s">
        <v>178</v>
      </c>
      <c r="K3" s="3" t="s">
        <v>179</v>
      </c>
      <c r="L3" s="16" t="s">
        <v>168</v>
      </c>
      <c r="M3" s="3" t="s">
        <v>180</v>
      </c>
      <c r="N3" s="3" t="s">
        <v>8</v>
      </c>
      <c r="O3" s="3"/>
      <c r="P3" s="17"/>
      <c r="Q3" s="17"/>
    </row>
    <row r="4" ht="26" customHeight="1" spans="1:17">
      <c r="A4" s="6">
        <v>1</v>
      </c>
      <c r="B4" s="7" t="s">
        <v>64</v>
      </c>
      <c r="C4" s="6" t="s">
        <v>65</v>
      </c>
      <c r="D4" s="8" t="s">
        <v>27</v>
      </c>
      <c r="E4" s="9"/>
      <c r="F4" s="9"/>
      <c r="G4" s="9"/>
      <c r="H4" s="9"/>
      <c r="I4" s="9">
        <f t="shared" ref="I4:I20" si="0">SUM(E4:H4)</f>
        <v>0</v>
      </c>
      <c r="J4" s="9">
        <v>0</v>
      </c>
      <c r="K4" s="9">
        <v>1</v>
      </c>
      <c r="L4" s="9"/>
      <c r="M4" s="9">
        <v>0</v>
      </c>
      <c r="N4" s="9">
        <f t="shared" ref="N4:N20" si="1">SUM(J4:M4)</f>
        <v>1</v>
      </c>
      <c r="O4" s="9">
        <f t="shared" ref="O4:O20" si="2">I4+N4</f>
        <v>1</v>
      </c>
      <c r="P4" s="9">
        <v>0</v>
      </c>
      <c r="Q4" s="9">
        <f>O4-P4</f>
        <v>1</v>
      </c>
    </row>
    <row r="5" ht="26" customHeight="1" spans="1:17">
      <c r="A5" s="6">
        <v>2</v>
      </c>
      <c r="B5" s="7" t="s">
        <v>31</v>
      </c>
      <c r="C5" s="6" t="s">
        <v>32</v>
      </c>
      <c r="D5" s="8" t="s">
        <v>13</v>
      </c>
      <c r="E5" s="9"/>
      <c r="F5" s="9"/>
      <c r="G5" s="9"/>
      <c r="H5" s="9"/>
      <c r="I5" s="9">
        <f t="shared" si="0"/>
        <v>0</v>
      </c>
      <c r="J5" s="9">
        <v>1</v>
      </c>
      <c r="K5" s="9">
        <v>0</v>
      </c>
      <c r="L5" s="9"/>
      <c r="M5" s="9">
        <v>0</v>
      </c>
      <c r="N5" s="9">
        <f t="shared" si="1"/>
        <v>1</v>
      </c>
      <c r="O5" s="9">
        <f t="shared" si="2"/>
        <v>1</v>
      </c>
      <c r="P5" s="9">
        <v>0</v>
      </c>
      <c r="Q5" s="9">
        <f t="shared" ref="Q5:Q36" si="3">O5-P5</f>
        <v>1</v>
      </c>
    </row>
    <row r="6" ht="26" customHeight="1" spans="1:17">
      <c r="A6" s="6">
        <v>3</v>
      </c>
      <c r="B6" s="7" t="s">
        <v>119</v>
      </c>
      <c r="C6" s="6" t="s">
        <v>120</v>
      </c>
      <c r="D6" s="8" t="s">
        <v>13</v>
      </c>
      <c r="E6" s="9"/>
      <c r="F6" s="9"/>
      <c r="G6" s="9"/>
      <c r="H6" s="9">
        <v>1</v>
      </c>
      <c r="I6" s="9">
        <f t="shared" si="0"/>
        <v>1</v>
      </c>
      <c r="J6" s="9">
        <v>1</v>
      </c>
      <c r="K6" s="9">
        <v>0</v>
      </c>
      <c r="L6" s="9"/>
      <c r="M6" s="9">
        <v>0</v>
      </c>
      <c r="N6" s="9">
        <f t="shared" si="1"/>
        <v>1</v>
      </c>
      <c r="O6" s="9">
        <f t="shared" si="2"/>
        <v>2</v>
      </c>
      <c r="P6" s="9">
        <v>0</v>
      </c>
      <c r="Q6" s="9">
        <f t="shared" si="3"/>
        <v>2</v>
      </c>
    </row>
    <row r="7" ht="26" customHeight="1" spans="1:17">
      <c r="A7" s="6">
        <v>4</v>
      </c>
      <c r="B7" s="7" t="s">
        <v>29</v>
      </c>
      <c r="C7" s="6" t="s">
        <v>30</v>
      </c>
      <c r="D7" s="8" t="s">
        <v>13</v>
      </c>
      <c r="E7" s="9"/>
      <c r="F7" s="9">
        <v>1</v>
      </c>
      <c r="G7" s="9"/>
      <c r="H7" s="9"/>
      <c r="I7" s="9">
        <f t="shared" si="0"/>
        <v>1</v>
      </c>
      <c r="J7" s="9">
        <v>2</v>
      </c>
      <c r="K7" s="9">
        <v>0</v>
      </c>
      <c r="L7" s="9"/>
      <c r="M7" s="9">
        <v>0</v>
      </c>
      <c r="N7" s="9">
        <f t="shared" si="1"/>
        <v>2</v>
      </c>
      <c r="O7" s="9">
        <f t="shared" si="2"/>
        <v>3</v>
      </c>
      <c r="P7" s="9">
        <v>0</v>
      </c>
      <c r="Q7" s="9">
        <f t="shared" si="3"/>
        <v>3</v>
      </c>
    </row>
    <row r="8" ht="26" customHeight="1" spans="1:17">
      <c r="A8" s="6">
        <v>5</v>
      </c>
      <c r="B8" s="7" t="s">
        <v>35</v>
      </c>
      <c r="C8" s="6" t="s">
        <v>36</v>
      </c>
      <c r="D8" s="8" t="s">
        <v>13</v>
      </c>
      <c r="E8" s="9">
        <v>1</v>
      </c>
      <c r="F8" s="9"/>
      <c r="G8" s="9"/>
      <c r="H8" s="9"/>
      <c r="I8" s="9">
        <f t="shared" si="0"/>
        <v>1</v>
      </c>
      <c r="J8" s="9">
        <v>0</v>
      </c>
      <c r="K8" s="9">
        <v>0</v>
      </c>
      <c r="L8" s="9"/>
      <c r="M8" s="9">
        <v>2</v>
      </c>
      <c r="N8" s="9">
        <f t="shared" si="1"/>
        <v>2</v>
      </c>
      <c r="O8" s="9">
        <f t="shared" si="2"/>
        <v>3</v>
      </c>
      <c r="P8" s="9">
        <v>0</v>
      </c>
      <c r="Q8" s="9">
        <f t="shared" si="3"/>
        <v>3</v>
      </c>
    </row>
    <row r="9" s="1" customFormat="1" ht="26" customHeight="1" spans="1:17">
      <c r="A9" s="6">
        <v>6</v>
      </c>
      <c r="B9" s="7" t="s">
        <v>11</v>
      </c>
      <c r="C9" s="6" t="s">
        <v>12</v>
      </c>
      <c r="D9" s="8" t="s">
        <v>13</v>
      </c>
      <c r="E9" s="10"/>
      <c r="F9" s="10"/>
      <c r="G9" s="10">
        <v>2</v>
      </c>
      <c r="H9" s="10">
        <v>2</v>
      </c>
      <c r="I9" s="10">
        <f t="shared" si="0"/>
        <v>4</v>
      </c>
      <c r="J9" s="10">
        <v>0</v>
      </c>
      <c r="K9" s="10">
        <v>0</v>
      </c>
      <c r="L9" s="10">
        <v>1</v>
      </c>
      <c r="M9" s="10">
        <v>0</v>
      </c>
      <c r="N9" s="10">
        <f t="shared" si="1"/>
        <v>1</v>
      </c>
      <c r="O9" s="10">
        <f t="shared" si="2"/>
        <v>5</v>
      </c>
      <c r="P9" s="9">
        <v>0</v>
      </c>
      <c r="Q9" s="9">
        <f t="shared" si="3"/>
        <v>5</v>
      </c>
    </row>
    <row r="10" ht="26" customHeight="1" spans="1:17">
      <c r="A10" s="6">
        <v>7</v>
      </c>
      <c r="B10" s="7" t="s">
        <v>19</v>
      </c>
      <c r="C10" s="6" t="s">
        <v>20</v>
      </c>
      <c r="D10" s="8" t="s">
        <v>13</v>
      </c>
      <c r="E10" s="9"/>
      <c r="F10" s="9"/>
      <c r="G10" s="9"/>
      <c r="H10" s="9"/>
      <c r="I10" s="9">
        <f t="shared" si="0"/>
        <v>0</v>
      </c>
      <c r="J10" s="9">
        <v>0</v>
      </c>
      <c r="K10" s="9">
        <v>1</v>
      </c>
      <c r="L10" s="9"/>
      <c r="M10" s="9">
        <v>0</v>
      </c>
      <c r="N10" s="9">
        <f t="shared" si="1"/>
        <v>1</v>
      </c>
      <c r="O10" s="9">
        <f t="shared" si="2"/>
        <v>1</v>
      </c>
      <c r="P10" s="9">
        <v>0</v>
      </c>
      <c r="Q10" s="9">
        <f t="shared" si="3"/>
        <v>1</v>
      </c>
    </row>
    <row r="11" ht="26" customHeight="1" spans="1:17">
      <c r="A11" s="6">
        <v>8</v>
      </c>
      <c r="B11" s="7" t="s">
        <v>80</v>
      </c>
      <c r="C11" s="6" t="s">
        <v>81</v>
      </c>
      <c r="D11" s="8" t="s">
        <v>13</v>
      </c>
      <c r="E11" s="9"/>
      <c r="F11" s="9"/>
      <c r="G11" s="9">
        <v>2</v>
      </c>
      <c r="H11" s="9"/>
      <c r="I11" s="9">
        <f t="shared" si="0"/>
        <v>2</v>
      </c>
      <c r="J11" s="9">
        <v>1</v>
      </c>
      <c r="K11" s="9">
        <v>0</v>
      </c>
      <c r="L11" s="9"/>
      <c r="M11" s="9">
        <v>0</v>
      </c>
      <c r="N11" s="9">
        <f t="shared" si="1"/>
        <v>1</v>
      </c>
      <c r="O11" s="9">
        <f t="shared" si="2"/>
        <v>3</v>
      </c>
      <c r="P11" s="9">
        <v>0</v>
      </c>
      <c r="Q11" s="9">
        <f t="shared" si="3"/>
        <v>3</v>
      </c>
    </row>
    <row r="12" ht="26" customHeight="1" spans="1:17">
      <c r="A12" s="6">
        <v>9</v>
      </c>
      <c r="B12" s="7" t="s">
        <v>42</v>
      </c>
      <c r="C12" s="6" t="s">
        <v>43</v>
      </c>
      <c r="D12" s="8" t="s">
        <v>13</v>
      </c>
      <c r="E12" s="9"/>
      <c r="F12" s="9"/>
      <c r="G12" s="9"/>
      <c r="H12" s="9"/>
      <c r="I12" s="9">
        <f t="shared" si="0"/>
        <v>0</v>
      </c>
      <c r="J12" s="9">
        <v>0</v>
      </c>
      <c r="K12" s="9">
        <v>1</v>
      </c>
      <c r="L12" s="9"/>
      <c r="M12" s="9">
        <v>0</v>
      </c>
      <c r="N12" s="9">
        <f t="shared" si="1"/>
        <v>1</v>
      </c>
      <c r="O12" s="9">
        <f t="shared" si="2"/>
        <v>1</v>
      </c>
      <c r="P12" s="9">
        <v>0</v>
      </c>
      <c r="Q12" s="9">
        <f t="shared" si="3"/>
        <v>1</v>
      </c>
    </row>
    <row r="13" ht="26" customHeight="1" spans="1:17">
      <c r="A13" s="6">
        <v>10</v>
      </c>
      <c r="B13" s="7" t="s">
        <v>72</v>
      </c>
      <c r="C13" s="6" t="s">
        <v>73</v>
      </c>
      <c r="D13" s="8" t="s">
        <v>13</v>
      </c>
      <c r="E13" s="9"/>
      <c r="F13" s="9"/>
      <c r="G13" s="9">
        <v>2</v>
      </c>
      <c r="H13" s="9"/>
      <c r="I13" s="9">
        <f t="shared" si="0"/>
        <v>2</v>
      </c>
      <c r="J13" s="9">
        <v>0</v>
      </c>
      <c r="K13" s="9">
        <v>1</v>
      </c>
      <c r="L13" s="9"/>
      <c r="M13" s="9">
        <v>0</v>
      </c>
      <c r="N13" s="9">
        <f t="shared" si="1"/>
        <v>1</v>
      </c>
      <c r="O13" s="9">
        <f t="shared" si="2"/>
        <v>3</v>
      </c>
      <c r="P13" s="9">
        <v>0</v>
      </c>
      <c r="Q13" s="9">
        <f t="shared" si="3"/>
        <v>3</v>
      </c>
    </row>
    <row r="14" ht="26" customHeight="1" spans="1:17">
      <c r="A14" s="6">
        <v>11</v>
      </c>
      <c r="B14" s="7" t="s">
        <v>125</v>
      </c>
      <c r="C14" s="6" t="s">
        <v>126</v>
      </c>
      <c r="D14" s="8" t="s">
        <v>13</v>
      </c>
      <c r="E14" s="9"/>
      <c r="F14" s="9"/>
      <c r="G14" s="9"/>
      <c r="H14" s="9"/>
      <c r="I14" s="9">
        <f t="shared" si="0"/>
        <v>0</v>
      </c>
      <c r="J14" s="9">
        <v>0</v>
      </c>
      <c r="K14" s="9">
        <v>2</v>
      </c>
      <c r="L14" s="9">
        <v>1</v>
      </c>
      <c r="M14" s="9">
        <v>0</v>
      </c>
      <c r="N14" s="9">
        <f t="shared" si="1"/>
        <v>3</v>
      </c>
      <c r="O14" s="9">
        <f t="shared" si="2"/>
        <v>3</v>
      </c>
      <c r="P14" s="9">
        <v>1</v>
      </c>
      <c r="Q14" s="9">
        <f t="shared" si="3"/>
        <v>2</v>
      </c>
    </row>
    <row r="15" ht="26" customHeight="1" spans="1:17">
      <c r="A15" s="6">
        <v>12</v>
      </c>
      <c r="B15" s="7" t="s">
        <v>54</v>
      </c>
      <c r="C15" s="6" t="s">
        <v>55</v>
      </c>
      <c r="D15" s="8" t="s">
        <v>13</v>
      </c>
      <c r="E15" s="9"/>
      <c r="F15" s="9"/>
      <c r="G15" s="9"/>
      <c r="H15" s="9"/>
      <c r="I15" s="9">
        <f t="shared" si="0"/>
        <v>0</v>
      </c>
      <c r="J15" s="9">
        <v>0</v>
      </c>
      <c r="K15" s="9">
        <v>0</v>
      </c>
      <c r="L15" s="9"/>
      <c r="M15" s="9">
        <v>2</v>
      </c>
      <c r="N15" s="9">
        <f t="shared" si="1"/>
        <v>2</v>
      </c>
      <c r="O15" s="9">
        <f t="shared" si="2"/>
        <v>2</v>
      </c>
      <c r="P15" s="9">
        <v>0</v>
      </c>
      <c r="Q15" s="9">
        <f t="shared" si="3"/>
        <v>2</v>
      </c>
    </row>
    <row r="16" ht="26" customHeight="1" spans="1:17">
      <c r="A16" s="6">
        <v>13</v>
      </c>
      <c r="B16" s="7" t="s">
        <v>23</v>
      </c>
      <c r="C16" s="6" t="s">
        <v>24</v>
      </c>
      <c r="D16" s="8" t="s">
        <v>13</v>
      </c>
      <c r="E16" s="9"/>
      <c r="F16" s="9"/>
      <c r="G16" s="9"/>
      <c r="H16" s="9"/>
      <c r="I16" s="9">
        <f t="shared" si="0"/>
        <v>0</v>
      </c>
      <c r="J16" s="9">
        <v>0</v>
      </c>
      <c r="K16" s="9">
        <v>1</v>
      </c>
      <c r="L16" s="9"/>
      <c r="M16" s="9">
        <v>0</v>
      </c>
      <c r="N16" s="9">
        <f t="shared" si="1"/>
        <v>1</v>
      </c>
      <c r="O16" s="9">
        <f t="shared" si="2"/>
        <v>1</v>
      </c>
      <c r="P16" s="9">
        <v>0</v>
      </c>
      <c r="Q16" s="9">
        <f t="shared" si="3"/>
        <v>1</v>
      </c>
    </row>
    <row r="17" ht="26" customHeight="1" spans="1:17">
      <c r="A17" s="6">
        <v>14</v>
      </c>
      <c r="B17" s="7" t="s">
        <v>89</v>
      </c>
      <c r="C17" s="6" t="s">
        <v>90</v>
      </c>
      <c r="D17" s="8" t="s">
        <v>27</v>
      </c>
      <c r="E17" s="9"/>
      <c r="F17" s="9">
        <v>1</v>
      </c>
      <c r="G17" s="9"/>
      <c r="H17" s="9"/>
      <c r="I17" s="9">
        <f t="shared" si="0"/>
        <v>1</v>
      </c>
      <c r="J17" s="9">
        <v>0</v>
      </c>
      <c r="K17" s="9">
        <v>0</v>
      </c>
      <c r="L17" s="9"/>
      <c r="M17" s="9">
        <v>1</v>
      </c>
      <c r="N17" s="9">
        <f t="shared" si="1"/>
        <v>1</v>
      </c>
      <c r="O17" s="9">
        <f t="shared" si="2"/>
        <v>2</v>
      </c>
      <c r="P17" s="9">
        <v>0</v>
      </c>
      <c r="Q17" s="9">
        <f t="shared" si="3"/>
        <v>2</v>
      </c>
    </row>
    <row r="18" ht="26" customHeight="1" spans="1:17">
      <c r="A18" s="6">
        <v>15</v>
      </c>
      <c r="B18" s="7" t="s">
        <v>44</v>
      </c>
      <c r="C18" s="6" t="s">
        <v>45</v>
      </c>
      <c r="D18" s="8" t="s">
        <v>13</v>
      </c>
      <c r="E18" s="9"/>
      <c r="F18" s="9"/>
      <c r="G18" s="9"/>
      <c r="H18" s="9">
        <v>1</v>
      </c>
      <c r="I18" s="9">
        <f t="shared" si="0"/>
        <v>1</v>
      </c>
      <c r="J18" s="9">
        <v>0</v>
      </c>
      <c r="K18" s="9">
        <v>2</v>
      </c>
      <c r="L18" s="9"/>
      <c r="M18" s="9">
        <v>0</v>
      </c>
      <c r="N18" s="9">
        <f t="shared" si="1"/>
        <v>2</v>
      </c>
      <c r="O18" s="9">
        <f t="shared" si="2"/>
        <v>3</v>
      </c>
      <c r="P18" s="9">
        <v>0</v>
      </c>
      <c r="Q18" s="9">
        <f t="shared" si="3"/>
        <v>3</v>
      </c>
    </row>
    <row r="19" ht="26" customHeight="1" spans="1:17">
      <c r="A19" s="6">
        <v>16</v>
      </c>
      <c r="B19" s="7" t="s">
        <v>68</v>
      </c>
      <c r="C19" s="6" t="s">
        <v>69</v>
      </c>
      <c r="D19" s="8" t="s">
        <v>13</v>
      </c>
      <c r="E19" s="9"/>
      <c r="F19" s="9"/>
      <c r="G19" s="9"/>
      <c r="H19" s="9"/>
      <c r="I19" s="9">
        <f t="shared" si="0"/>
        <v>0</v>
      </c>
      <c r="J19" s="9">
        <v>0</v>
      </c>
      <c r="K19" s="9">
        <v>1</v>
      </c>
      <c r="L19" s="9"/>
      <c r="M19" s="9">
        <v>0</v>
      </c>
      <c r="N19" s="9">
        <f t="shared" si="1"/>
        <v>1</v>
      </c>
      <c r="O19" s="9">
        <f t="shared" si="2"/>
        <v>1</v>
      </c>
      <c r="P19" s="9">
        <v>0</v>
      </c>
      <c r="Q19" s="9">
        <f t="shared" si="3"/>
        <v>1</v>
      </c>
    </row>
    <row r="20" ht="26" customHeight="1" spans="1:17">
      <c r="A20" s="6">
        <v>17</v>
      </c>
      <c r="B20" s="7" t="s">
        <v>137</v>
      </c>
      <c r="C20" s="6" t="s">
        <v>138</v>
      </c>
      <c r="D20" s="8" t="s">
        <v>13</v>
      </c>
      <c r="E20" s="9"/>
      <c r="F20" s="9"/>
      <c r="G20" s="9"/>
      <c r="H20" s="9"/>
      <c r="I20" s="9">
        <f t="shared" si="0"/>
        <v>0</v>
      </c>
      <c r="J20" s="9">
        <v>0</v>
      </c>
      <c r="K20" s="9">
        <v>0</v>
      </c>
      <c r="L20" s="9"/>
      <c r="M20" s="9">
        <v>1</v>
      </c>
      <c r="N20" s="9">
        <f t="shared" si="1"/>
        <v>1</v>
      </c>
      <c r="O20" s="9">
        <f t="shared" si="2"/>
        <v>1</v>
      </c>
      <c r="P20" s="9">
        <v>0</v>
      </c>
      <c r="Q20" s="9">
        <f t="shared" si="3"/>
        <v>1</v>
      </c>
    </row>
    <row r="21" ht="26" customHeight="1" spans="1:17">
      <c r="A21" s="6">
        <v>18</v>
      </c>
      <c r="B21" s="7" t="s">
        <v>37</v>
      </c>
      <c r="C21" s="6" t="s">
        <v>38</v>
      </c>
      <c r="D21" s="8" t="s">
        <v>39</v>
      </c>
      <c r="E21" s="9"/>
      <c r="F21" s="9"/>
      <c r="G21" s="9"/>
      <c r="H21" s="9"/>
      <c r="I21" s="9">
        <f t="shared" ref="I21:I34" si="4">SUM(E21:H21)</f>
        <v>0</v>
      </c>
      <c r="J21" s="9">
        <v>0</v>
      </c>
      <c r="K21" s="9">
        <v>0</v>
      </c>
      <c r="L21" s="9"/>
      <c r="M21" s="9">
        <v>1</v>
      </c>
      <c r="N21" s="9">
        <f t="shared" ref="N21:N34" si="5">SUM(J21:M21)</f>
        <v>1</v>
      </c>
      <c r="O21" s="9">
        <f t="shared" ref="O21:O34" si="6">I21+N21</f>
        <v>1</v>
      </c>
      <c r="P21" s="9">
        <v>0</v>
      </c>
      <c r="Q21" s="9">
        <f t="shared" si="3"/>
        <v>1</v>
      </c>
    </row>
    <row r="22" ht="26" customHeight="1" spans="1:17">
      <c r="A22" s="6">
        <v>19</v>
      </c>
      <c r="B22" s="7" t="s">
        <v>46</v>
      </c>
      <c r="C22" s="6" t="s">
        <v>47</v>
      </c>
      <c r="D22" s="8" t="s">
        <v>13</v>
      </c>
      <c r="E22" s="9"/>
      <c r="F22" s="9"/>
      <c r="G22" s="9"/>
      <c r="H22" s="9"/>
      <c r="I22" s="9">
        <f t="shared" si="4"/>
        <v>0</v>
      </c>
      <c r="J22" s="9">
        <v>0</v>
      </c>
      <c r="K22" s="9">
        <v>1</v>
      </c>
      <c r="L22" s="9"/>
      <c r="M22" s="9">
        <v>0</v>
      </c>
      <c r="N22" s="9">
        <f t="shared" si="5"/>
        <v>1</v>
      </c>
      <c r="O22" s="9">
        <f t="shared" si="6"/>
        <v>1</v>
      </c>
      <c r="P22" s="9">
        <v>0</v>
      </c>
      <c r="Q22" s="9">
        <f t="shared" si="3"/>
        <v>1</v>
      </c>
    </row>
    <row r="23" ht="26" customHeight="1" spans="1:17">
      <c r="A23" s="6">
        <v>20</v>
      </c>
      <c r="B23" s="7" t="s">
        <v>121</v>
      </c>
      <c r="C23" s="6" t="s">
        <v>122</v>
      </c>
      <c r="D23" s="8" t="s">
        <v>27</v>
      </c>
      <c r="E23" s="9"/>
      <c r="F23" s="9"/>
      <c r="G23" s="9"/>
      <c r="H23" s="9"/>
      <c r="I23" s="9">
        <f t="shared" si="4"/>
        <v>0</v>
      </c>
      <c r="J23" s="9">
        <v>0</v>
      </c>
      <c r="K23" s="9">
        <v>1</v>
      </c>
      <c r="L23" s="9"/>
      <c r="M23" s="9">
        <v>0</v>
      </c>
      <c r="N23" s="9">
        <f t="shared" si="5"/>
        <v>1</v>
      </c>
      <c r="O23" s="9">
        <f t="shared" si="6"/>
        <v>1</v>
      </c>
      <c r="P23" s="9">
        <v>0</v>
      </c>
      <c r="Q23" s="9">
        <f t="shared" si="3"/>
        <v>1</v>
      </c>
    </row>
    <row r="24" s="1" customFormat="1" ht="26" customHeight="1" spans="1:17">
      <c r="A24" s="6">
        <v>21</v>
      </c>
      <c r="B24" s="7" t="s">
        <v>21</v>
      </c>
      <c r="C24" s="6" t="s">
        <v>22</v>
      </c>
      <c r="D24" s="8" t="s">
        <v>13</v>
      </c>
      <c r="E24" s="10"/>
      <c r="F24" s="10">
        <v>1</v>
      </c>
      <c r="G24" s="10">
        <v>1</v>
      </c>
      <c r="H24" s="10">
        <v>1</v>
      </c>
      <c r="I24" s="10">
        <f t="shared" si="4"/>
        <v>3</v>
      </c>
      <c r="J24" s="10">
        <v>0</v>
      </c>
      <c r="K24" s="10">
        <v>0</v>
      </c>
      <c r="L24" s="10">
        <v>1</v>
      </c>
      <c r="M24" s="10">
        <v>0</v>
      </c>
      <c r="N24" s="10">
        <f t="shared" si="5"/>
        <v>1</v>
      </c>
      <c r="O24" s="10">
        <f t="shared" si="6"/>
        <v>4</v>
      </c>
      <c r="P24" s="9">
        <v>0</v>
      </c>
      <c r="Q24" s="9">
        <f t="shared" si="3"/>
        <v>4</v>
      </c>
    </row>
    <row r="25" ht="26" customHeight="1" spans="1:17">
      <c r="A25" s="6">
        <v>22</v>
      </c>
      <c r="B25" s="7" t="s">
        <v>14</v>
      </c>
      <c r="C25" s="6" t="s">
        <v>15</v>
      </c>
      <c r="D25" s="8" t="s">
        <v>13</v>
      </c>
      <c r="E25" s="9"/>
      <c r="F25" s="9"/>
      <c r="G25" s="9"/>
      <c r="H25" s="9"/>
      <c r="I25" s="9">
        <f t="shared" si="4"/>
        <v>0</v>
      </c>
      <c r="J25" s="9">
        <v>0</v>
      </c>
      <c r="K25" s="9">
        <v>1</v>
      </c>
      <c r="L25" s="9"/>
      <c r="M25" s="9">
        <v>0</v>
      </c>
      <c r="N25" s="9">
        <f t="shared" si="5"/>
        <v>1</v>
      </c>
      <c r="O25" s="9">
        <f t="shared" si="6"/>
        <v>1</v>
      </c>
      <c r="P25" s="9">
        <v>0</v>
      </c>
      <c r="Q25" s="9">
        <f t="shared" si="3"/>
        <v>1</v>
      </c>
    </row>
    <row r="26" ht="26" customHeight="1" spans="1:17">
      <c r="A26" s="6">
        <v>23</v>
      </c>
      <c r="B26" s="7" t="s">
        <v>49</v>
      </c>
      <c r="C26" s="6" t="s">
        <v>50</v>
      </c>
      <c r="D26" s="8" t="s">
        <v>27</v>
      </c>
      <c r="E26" s="9"/>
      <c r="F26" s="9"/>
      <c r="G26" s="9"/>
      <c r="H26" s="9"/>
      <c r="I26" s="9">
        <f t="shared" si="4"/>
        <v>0</v>
      </c>
      <c r="J26" s="9">
        <v>0</v>
      </c>
      <c r="K26" s="9">
        <v>1</v>
      </c>
      <c r="L26" s="9"/>
      <c r="M26" s="9">
        <v>0</v>
      </c>
      <c r="N26" s="9">
        <f t="shared" si="5"/>
        <v>1</v>
      </c>
      <c r="O26" s="9">
        <f t="shared" si="6"/>
        <v>1</v>
      </c>
      <c r="P26" s="9">
        <v>0</v>
      </c>
      <c r="Q26" s="9">
        <f t="shared" si="3"/>
        <v>1</v>
      </c>
    </row>
    <row r="27" ht="26" customHeight="1" spans="1:17">
      <c r="A27" s="6">
        <v>24</v>
      </c>
      <c r="B27" s="7" t="s">
        <v>97</v>
      </c>
      <c r="C27" s="6" t="s">
        <v>98</v>
      </c>
      <c r="D27" s="8" t="s">
        <v>27</v>
      </c>
      <c r="E27" s="9"/>
      <c r="F27" s="9">
        <v>2</v>
      </c>
      <c r="G27" s="9"/>
      <c r="H27" s="9"/>
      <c r="I27" s="9">
        <f t="shared" si="4"/>
        <v>2</v>
      </c>
      <c r="J27" s="9">
        <v>1</v>
      </c>
      <c r="K27" s="9">
        <v>0</v>
      </c>
      <c r="L27" s="9"/>
      <c r="M27" s="9">
        <v>0</v>
      </c>
      <c r="N27" s="9">
        <f t="shared" si="5"/>
        <v>1</v>
      </c>
      <c r="O27" s="9">
        <f t="shared" si="6"/>
        <v>3</v>
      </c>
      <c r="P27" s="9">
        <v>0</v>
      </c>
      <c r="Q27" s="9">
        <f t="shared" si="3"/>
        <v>3</v>
      </c>
    </row>
    <row r="28" ht="26" customHeight="1" spans="1:17">
      <c r="A28" s="6">
        <v>25</v>
      </c>
      <c r="B28" s="7" t="s">
        <v>76</v>
      </c>
      <c r="C28" s="6" t="s">
        <v>77</v>
      </c>
      <c r="D28" s="8" t="s">
        <v>27</v>
      </c>
      <c r="E28" s="9">
        <v>1</v>
      </c>
      <c r="F28" s="9"/>
      <c r="G28" s="9"/>
      <c r="H28" s="9"/>
      <c r="I28" s="9">
        <f t="shared" si="4"/>
        <v>1</v>
      </c>
      <c r="J28" s="9">
        <v>0</v>
      </c>
      <c r="K28" s="9">
        <v>1</v>
      </c>
      <c r="L28" s="9"/>
      <c r="M28" s="9">
        <v>0</v>
      </c>
      <c r="N28" s="9">
        <f t="shared" si="5"/>
        <v>1</v>
      </c>
      <c r="O28" s="9">
        <f t="shared" si="6"/>
        <v>2</v>
      </c>
      <c r="P28" s="9">
        <v>0</v>
      </c>
      <c r="Q28" s="9">
        <f t="shared" si="3"/>
        <v>2</v>
      </c>
    </row>
    <row r="29" ht="26" customHeight="1" spans="1:17">
      <c r="A29" s="6">
        <v>26</v>
      </c>
      <c r="B29" s="7" t="s">
        <v>40</v>
      </c>
      <c r="C29" s="6" t="s">
        <v>41</v>
      </c>
      <c r="D29" s="8" t="s">
        <v>27</v>
      </c>
      <c r="E29" s="9"/>
      <c r="F29" s="9"/>
      <c r="G29" s="9"/>
      <c r="H29" s="9"/>
      <c r="I29" s="9">
        <f t="shared" si="4"/>
        <v>0</v>
      </c>
      <c r="J29" s="9">
        <v>0</v>
      </c>
      <c r="K29" s="9">
        <v>0</v>
      </c>
      <c r="L29" s="9"/>
      <c r="M29" s="9">
        <v>2</v>
      </c>
      <c r="N29" s="9">
        <f t="shared" si="5"/>
        <v>2</v>
      </c>
      <c r="O29" s="9">
        <f t="shared" si="6"/>
        <v>2</v>
      </c>
      <c r="P29" s="9">
        <v>0</v>
      </c>
      <c r="Q29" s="9">
        <f t="shared" si="3"/>
        <v>2</v>
      </c>
    </row>
    <row r="30" ht="26" customHeight="1" spans="1:17">
      <c r="A30" s="6">
        <v>27</v>
      </c>
      <c r="B30" s="7" t="s">
        <v>66</v>
      </c>
      <c r="C30" s="6" t="s">
        <v>67</v>
      </c>
      <c r="D30" s="8" t="s">
        <v>13</v>
      </c>
      <c r="E30" s="9"/>
      <c r="F30" s="9"/>
      <c r="G30" s="9"/>
      <c r="H30" s="9"/>
      <c r="I30" s="9">
        <f t="shared" si="4"/>
        <v>0</v>
      </c>
      <c r="J30" s="9">
        <v>0</v>
      </c>
      <c r="K30" s="9">
        <v>1</v>
      </c>
      <c r="L30" s="9"/>
      <c r="M30" s="9">
        <v>0</v>
      </c>
      <c r="N30" s="9">
        <f t="shared" si="5"/>
        <v>1</v>
      </c>
      <c r="O30" s="9">
        <f t="shared" si="6"/>
        <v>1</v>
      </c>
      <c r="P30" s="9">
        <v>1</v>
      </c>
      <c r="Q30" s="9">
        <f t="shared" si="3"/>
        <v>0</v>
      </c>
    </row>
    <row r="31" ht="26" customHeight="1" spans="1:17">
      <c r="A31" s="6">
        <v>28</v>
      </c>
      <c r="B31" s="7" t="s">
        <v>56</v>
      </c>
      <c r="C31" s="6" t="s">
        <v>57</v>
      </c>
      <c r="D31" s="8" t="s">
        <v>27</v>
      </c>
      <c r="E31" s="9"/>
      <c r="F31" s="9"/>
      <c r="G31" s="9"/>
      <c r="H31" s="9">
        <v>1</v>
      </c>
      <c r="I31" s="9">
        <f t="shared" si="4"/>
        <v>1</v>
      </c>
      <c r="J31" s="9">
        <v>0</v>
      </c>
      <c r="K31" s="9">
        <v>1</v>
      </c>
      <c r="L31" s="9"/>
      <c r="M31" s="9">
        <v>0</v>
      </c>
      <c r="N31" s="9">
        <f t="shared" si="5"/>
        <v>1</v>
      </c>
      <c r="O31" s="9">
        <f t="shared" si="6"/>
        <v>2</v>
      </c>
      <c r="P31" s="9">
        <v>0</v>
      </c>
      <c r="Q31" s="9">
        <f t="shared" si="3"/>
        <v>2</v>
      </c>
    </row>
    <row r="32" ht="26" customHeight="1" spans="1:17">
      <c r="A32" s="6">
        <v>29</v>
      </c>
      <c r="B32" s="7" t="s">
        <v>74</v>
      </c>
      <c r="C32" s="6" t="s">
        <v>75</v>
      </c>
      <c r="D32" s="8" t="s">
        <v>27</v>
      </c>
      <c r="E32" s="9"/>
      <c r="F32" s="9"/>
      <c r="G32" s="9"/>
      <c r="H32" s="9"/>
      <c r="I32" s="9">
        <f t="shared" si="4"/>
        <v>0</v>
      </c>
      <c r="J32" s="9">
        <v>0</v>
      </c>
      <c r="K32" s="9">
        <v>0</v>
      </c>
      <c r="L32" s="9"/>
      <c r="M32" s="9">
        <v>1</v>
      </c>
      <c r="N32" s="9">
        <f t="shared" si="5"/>
        <v>1</v>
      </c>
      <c r="O32" s="9">
        <f t="shared" si="6"/>
        <v>1</v>
      </c>
      <c r="P32" s="9">
        <v>0</v>
      </c>
      <c r="Q32" s="9">
        <f t="shared" si="3"/>
        <v>1</v>
      </c>
    </row>
    <row r="33" ht="26" customHeight="1" spans="1:17">
      <c r="A33" s="6">
        <v>30</v>
      </c>
      <c r="B33" s="7" t="s">
        <v>155</v>
      </c>
      <c r="C33" s="6" t="s">
        <v>156</v>
      </c>
      <c r="D33" s="8" t="s">
        <v>53</v>
      </c>
      <c r="E33" s="9"/>
      <c r="F33" s="9"/>
      <c r="G33" s="9"/>
      <c r="H33" s="9"/>
      <c r="I33" s="9">
        <f t="shared" si="4"/>
        <v>0</v>
      </c>
      <c r="J33" s="9">
        <v>0</v>
      </c>
      <c r="K33" s="9">
        <v>1</v>
      </c>
      <c r="L33" s="9"/>
      <c r="M33" s="9">
        <v>0</v>
      </c>
      <c r="N33" s="9">
        <f t="shared" si="5"/>
        <v>1</v>
      </c>
      <c r="O33" s="9">
        <f t="shared" si="6"/>
        <v>1</v>
      </c>
      <c r="P33" s="9">
        <v>0</v>
      </c>
      <c r="Q33" s="9">
        <f t="shared" si="3"/>
        <v>1</v>
      </c>
    </row>
    <row r="34" ht="26" customHeight="1" spans="1:17">
      <c r="A34" s="6">
        <v>31</v>
      </c>
      <c r="B34" s="7" t="s">
        <v>107</v>
      </c>
      <c r="C34" s="6" t="s">
        <v>108</v>
      </c>
      <c r="D34" s="8" t="s">
        <v>53</v>
      </c>
      <c r="E34" s="9"/>
      <c r="F34" s="9"/>
      <c r="G34" s="9"/>
      <c r="H34" s="9"/>
      <c r="I34" s="9">
        <f t="shared" si="4"/>
        <v>0</v>
      </c>
      <c r="J34" s="9">
        <v>0</v>
      </c>
      <c r="K34" s="9">
        <v>1</v>
      </c>
      <c r="L34" s="9"/>
      <c r="M34" s="9">
        <v>0</v>
      </c>
      <c r="N34" s="9">
        <f t="shared" si="5"/>
        <v>1</v>
      </c>
      <c r="O34" s="9">
        <f t="shared" si="6"/>
        <v>1</v>
      </c>
      <c r="P34" s="9">
        <v>0</v>
      </c>
      <c r="Q34" s="9">
        <f t="shared" si="3"/>
        <v>1</v>
      </c>
    </row>
    <row r="35" ht="26" customHeight="1" spans="1:17">
      <c r="A35" s="6">
        <v>32</v>
      </c>
      <c r="B35" s="7" t="s">
        <v>93</v>
      </c>
      <c r="C35" s="6" t="s">
        <v>94</v>
      </c>
      <c r="D35" s="8" t="s">
        <v>27</v>
      </c>
      <c r="E35" s="9"/>
      <c r="F35" s="9"/>
      <c r="G35" s="9">
        <v>2</v>
      </c>
      <c r="H35" s="9"/>
      <c r="I35" s="9">
        <f t="shared" ref="I35:I56" si="7">SUM(E35:H35)</f>
        <v>2</v>
      </c>
      <c r="J35" s="9">
        <v>0</v>
      </c>
      <c r="K35" s="9">
        <v>1</v>
      </c>
      <c r="L35" s="9"/>
      <c r="M35" s="9">
        <v>0</v>
      </c>
      <c r="N35" s="9">
        <f t="shared" ref="N35:N61" si="8">SUM(J35:M35)</f>
        <v>1</v>
      </c>
      <c r="O35" s="9">
        <f t="shared" ref="O35:O61" si="9">I35+N35</f>
        <v>3</v>
      </c>
      <c r="P35" s="9">
        <v>0</v>
      </c>
      <c r="Q35" s="9">
        <f t="shared" si="3"/>
        <v>3</v>
      </c>
    </row>
    <row r="36" ht="26" customHeight="1" spans="1:17">
      <c r="A36" s="6">
        <v>33</v>
      </c>
      <c r="B36" s="7" t="s">
        <v>82</v>
      </c>
      <c r="C36" s="6" t="s">
        <v>83</v>
      </c>
      <c r="D36" s="8" t="s">
        <v>27</v>
      </c>
      <c r="E36" s="9"/>
      <c r="F36" s="9"/>
      <c r="G36" s="9"/>
      <c r="H36" s="9"/>
      <c r="I36" s="9">
        <f t="shared" si="7"/>
        <v>0</v>
      </c>
      <c r="J36" s="9">
        <v>0</v>
      </c>
      <c r="K36" s="9">
        <v>1</v>
      </c>
      <c r="L36" s="9"/>
      <c r="M36" s="9">
        <v>0</v>
      </c>
      <c r="N36" s="9">
        <f t="shared" si="8"/>
        <v>1</v>
      </c>
      <c r="O36" s="9">
        <f t="shared" si="9"/>
        <v>1</v>
      </c>
      <c r="P36" s="9">
        <v>0</v>
      </c>
      <c r="Q36" s="9">
        <f t="shared" si="3"/>
        <v>1</v>
      </c>
    </row>
    <row r="37" ht="26" customHeight="1" spans="1:17">
      <c r="A37" s="6">
        <v>34</v>
      </c>
      <c r="B37" s="7" t="s">
        <v>51</v>
      </c>
      <c r="C37" s="6" t="s">
        <v>52</v>
      </c>
      <c r="D37" s="8" t="s">
        <v>53</v>
      </c>
      <c r="E37" s="9"/>
      <c r="F37" s="9"/>
      <c r="G37" s="9"/>
      <c r="H37" s="9"/>
      <c r="I37" s="9">
        <f t="shared" si="7"/>
        <v>0</v>
      </c>
      <c r="J37" s="9">
        <v>1</v>
      </c>
      <c r="K37" s="9">
        <v>0</v>
      </c>
      <c r="L37" s="9"/>
      <c r="M37" s="9">
        <v>0</v>
      </c>
      <c r="N37" s="9">
        <f t="shared" si="8"/>
        <v>1</v>
      </c>
      <c r="O37" s="9">
        <f t="shared" si="9"/>
        <v>1</v>
      </c>
      <c r="P37" s="9">
        <v>0</v>
      </c>
      <c r="Q37" s="9">
        <f t="shared" ref="Q37:Q61" si="10">O37-P37</f>
        <v>1</v>
      </c>
    </row>
    <row r="38" ht="26" customHeight="1" spans="1:17">
      <c r="A38" s="6">
        <v>35</v>
      </c>
      <c r="B38" s="7" t="s">
        <v>101</v>
      </c>
      <c r="C38" s="6" t="s">
        <v>102</v>
      </c>
      <c r="D38" s="8" t="s">
        <v>53</v>
      </c>
      <c r="E38" s="9"/>
      <c r="F38" s="9"/>
      <c r="G38" s="9"/>
      <c r="H38" s="9"/>
      <c r="I38" s="9">
        <f t="shared" si="7"/>
        <v>0</v>
      </c>
      <c r="J38" s="9">
        <v>0</v>
      </c>
      <c r="K38" s="9">
        <v>1</v>
      </c>
      <c r="L38" s="9"/>
      <c r="M38" s="9">
        <v>0</v>
      </c>
      <c r="N38" s="9">
        <f t="shared" si="8"/>
        <v>1</v>
      </c>
      <c r="O38" s="9">
        <f t="shared" si="9"/>
        <v>1</v>
      </c>
      <c r="P38" s="9">
        <v>0</v>
      </c>
      <c r="Q38" s="9">
        <f t="shared" si="10"/>
        <v>1</v>
      </c>
    </row>
    <row r="39" ht="26" customHeight="1" spans="1:17">
      <c r="A39" s="6">
        <v>36</v>
      </c>
      <c r="B39" s="7" t="s">
        <v>95</v>
      </c>
      <c r="C39" s="6" t="s">
        <v>96</v>
      </c>
      <c r="D39" s="8" t="s">
        <v>53</v>
      </c>
      <c r="E39" s="9"/>
      <c r="F39" s="9"/>
      <c r="G39" s="9"/>
      <c r="H39" s="9"/>
      <c r="I39" s="9">
        <f t="shared" si="7"/>
        <v>0</v>
      </c>
      <c r="J39" s="9">
        <v>0</v>
      </c>
      <c r="K39" s="9">
        <v>1</v>
      </c>
      <c r="L39" s="9"/>
      <c r="M39" s="9">
        <v>0</v>
      </c>
      <c r="N39" s="9">
        <f t="shared" si="8"/>
        <v>1</v>
      </c>
      <c r="O39" s="9">
        <f t="shared" si="9"/>
        <v>1</v>
      </c>
      <c r="P39" s="9">
        <v>0</v>
      </c>
      <c r="Q39" s="9">
        <f t="shared" si="10"/>
        <v>1</v>
      </c>
    </row>
    <row r="40" ht="26" customHeight="1" spans="1:17">
      <c r="A40" s="6">
        <v>37</v>
      </c>
      <c r="B40" s="7" t="s">
        <v>91</v>
      </c>
      <c r="C40" s="6" t="s">
        <v>92</v>
      </c>
      <c r="D40" s="8" t="s">
        <v>53</v>
      </c>
      <c r="E40" s="9"/>
      <c r="F40" s="9"/>
      <c r="G40" s="9">
        <v>2</v>
      </c>
      <c r="H40" s="9"/>
      <c r="I40" s="9">
        <f t="shared" si="7"/>
        <v>2</v>
      </c>
      <c r="J40" s="9">
        <v>1</v>
      </c>
      <c r="K40" s="9">
        <v>0</v>
      </c>
      <c r="L40" s="9"/>
      <c r="M40" s="9">
        <v>0</v>
      </c>
      <c r="N40" s="9">
        <f t="shared" si="8"/>
        <v>1</v>
      </c>
      <c r="O40" s="9">
        <f t="shared" si="9"/>
        <v>3</v>
      </c>
      <c r="P40" s="9">
        <v>0</v>
      </c>
      <c r="Q40" s="9">
        <f t="shared" si="10"/>
        <v>3</v>
      </c>
    </row>
    <row r="41" ht="26" customHeight="1" spans="1:17">
      <c r="A41" s="6">
        <v>38</v>
      </c>
      <c r="B41" s="7" t="s">
        <v>25</v>
      </c>
      <c r="C41" s="6" t="s">
        <v>26</v>
      </c>
      <c r="D41" s="8" t="s">
        <v>27</v>
      </c>
      <c r="E41" s="9">
        <v>1</v>
      </c>
      <c r="F41" s="9"/>
      <c r="G41" s="9"/>
      <c r="H41" s="9"/>
      <c r="I41" s="9">
        <f t="shared" si="7"/>
        <v>1</v>
      </c>
      <c r="J41" s="9">
        <v>0</v>
      </c>
      <c r="K41" s="9">
        <v>1</v>
      </c>
      <c r="L41" s="9"/>
      <c r="M41" s="9">
        <v>0</v>
      </c>
      <c r="N41" s="9">
        <f t="shared" si="8"/>
        <v>1</v>
      </c>
      <c r="O41" s="9">
        <f t="shared" si="9"/>
        <v>2</v>
      </c>
      <c r="P41" s="9">
        <v>1</v>
      </c>
      <c r="Q41" s="9">
        <f t="shared" si="10"/>
        <v>1</v>
      </c>
    </row>
    <row r="42" ht="26" customHeight="1" spans="1:17">
      <c r="A42" s="6">
        <v>39</v>
      </c>
      <c r="B42" s="7" t="s">
        <v>58</v>
      </c>
      <c r="C42" s="6" t="s">
        <v>59</v>
      </c>
      <c r="D42" s="8" t="s">
        <v>27</v>
      </c>
      <c r="E42" s="9"/>
      <c r="F42" s="9"/>
      <c r="G42" s="9"/>
      <c r="H42" s="9"/>
      <c r="I42" s="9">
        <f t="shared" si="7"/>
        <v>0</v>
      </c>
      <c r="J42" s="9">
        <v>0</v>
      </c>
      <c r="K42" s="9">
        <v>1</v>
      </c>
      <c r="L42" s="9"/>
      <c r="M42" s="9">
        <v>0</v>
      </c>
      <c r="N42" s="9">
        <f t="shared" si="8"/>
        <v>1</v>
      </c>
      <c r="O42" s="9">
        <f t="shared" si="9"/>
        <v>1</v>
      </c>
      <c r="P42" s="9">
        <v>0</v>
      </c>
      <c r="Q42" s="9">
        <f t="shared" si="10"/>
        <v>1</v>
      </c>
    </row>
    <row r="43" ht="26" customHeight="1" spans="1:17">
      <c r="A43" s="6">
        <v>40</v>
      </c>
      <c r="B43" s="7" t="s">
        <v>62</v>
      </c>
      <c r="C43" s="6" t="s">
        <v>63</v>
      </c>
      <c r="D43" s="8" t="s">
        <v>27</v>
      </c>
      <c r="E43" s="9">
        <v>1</v>
      </c>
      <c r="F43" s="9"/>
      <c r="G43" s="9"/>
      <c r="H43" s="9"/>
      <c r="I43" s="9">
        <f t="shared" si="7"/>
        <v>1</v>
      </c>
      <c r="J43" s="9">
        <v>0</v>
      </c>
      <c r="K43" s="9">
        <v>0</v>
      </c>
      <c r="L43" s="9"/>
      <c r="M43" s="9">
        <v>1</v>
      </c>
      <c r="N43" s="9">
        <f t="shared" si="8"/>
        <v>1</v>
      </c>
      <c r="O43" s="9">
        <f t="shared" si="9"/>
        <v>2</v>
      </c>
      <c r="P43" s="9">
        <v>0</v>
      </c>
      <c r="Q43" s="9">
        <f t="shared" si="10"/>
        <v>2</v>
      </c>
    </row>
    <row r="44" ht="26" customHeight="1" spans="1:17">
      <c r="A44" s="6">
        <v>41</v>
      </c>
      <c r="B44" s="7" t="s">
        <v>105</v>
      </c>
      <c r="C44" s="6" t="s">
        <v>106</v>
      </c>
      <c r="D44" s="8" t="s">
        <v>53</v>
      </c>
      <c r="E44" s="9"/>
      <c r="F44" s="9"/>
      <c r="G44" s="9"/>
      <c r="H44" s="9"/>
      <c r="I44" s="9">
        <f t="shared" si="7"/>
        <v>0</v>
      </c>
      <c r="J44" s="9">
        <v>0</v>
      </c>
      <c r="K44" s="9">
        <v>2</v>
      </c>
      <c r="L44" s="9"/>
      <c r="M44" s="9">
        <v>0</v>
      </c>
      <c r="N44" s="9">
        <f t="shared" si="8"/>
        <v>2</v>
      </c>
      <c r="O44" s="9">
        <f t="shared" si="9"/>
        <v>2</v>
      </c>
      <c r="P44" s="9">
        <v>0</v>
      </c>
      <c r="Q44" s="9">
        <f t="shared" si="10"/>
        <v>2</v>
      </c>
    </row>
    <row r="45" ht="26" customHeight="1" spans="1:17">
      <c r="A45" s="6">
        <v>42</v>
      </c>
      <c r="B45" s="7" t="s">
        <v>103</v>
      </c>
      <c r="C45" s="6" t="s">
        <v>104</v>
      </c>
      <c r="D45" s="8" t="s">
        <v>53</v>
      </c>
      <c r="E45" s="9"/>
      <c r="F45" s="9"/>
      <c r="G45" s="9"/>
      <c r="H45" s="9"/>
      <c r="I45" s="9">
        <f t="shared" si="7"/>
        <v>0</v>
      </c>
      <c r="J45" s="9">
        <v>0</v>
      </c>
      <c r="K45" s="9">
        <v>1</v>
      </c>
      <c r="L45" s="9"/>
      <c r="M45" s="9">
        <v>0</v>
      </c>
      <c r="N45" s="9">
        <f t="shared" si="8"/>
        <v>1</v>
      </c>
      <c r="O45" s="9">
        <f t="shared" si="9"/>
        <v>1</v>
      </c>
      <c r="P45" s="9">
        <v>0</v>
      </c>
      <c r="Q45" s="9">
        <f t="shared" si="10"/>
        <v>1</v>
      </c>
    </row>
    <row r="46" ht="26" customHeight="1" spans="1:17">
      <c r="A46" s="6">
        <v>43</v>
      </c>
      <c r="B46" s="7" t="s">
        <v>99</v>
      </c>
      <c r="C46" s="6" t="s">
        <v>100</v>
      </c>
      <c r="D46" s="8" t="s">
        <v>53</v>
      </c>
      <c r="E46" s="9"/>
      <c r="F46" s="9"/>
      <c r="G46" s="9"/>
      <c r="H46" s="9"/>
      <c r="I46" s="9">
        <f t="shared" si="7"/>
        <v>0</v>
      </c>
      <c r="J46" s="9">
        <v>1</v>
      </c>
      <c r="K46" s="9">
        <v>0</v>
      </c>
      <c r="L46" s="9"/>
      <c r="M46" s="9">
        <v>0</v>
      </c>
      <c r="N46" s="9">
        <f t="shared" si="8"/>
        <v>1</v>
      </c>
      <c r="O46" s="9">
        <f t="shared" si="9"/>
        <v>1</v>
      </c>
      <c r="P46" s="9">
        <v>0</v>
      </c>
      <c r="Q46" s="9">
        <f t="shared" si="10"/>
        <v>1</v>
      </c>
    </row>
    <row r="47" ht="26" customHeight="1" spans="1:17">
      <c r="A47" s="6">
        <v>44</v>
      </c>
      <c r="B47" s="7" t="s">
        <v>109</v>
      </c>
      <c r="C47" s="6" t="s">
        <v>110</v>
      </c>
      <c r="D47" s="8" t="s">
        <v>27</v>
      </c>
      <c r="E47" s="9"/>
      <c r="F47" s="9"/>
      <c r="G47" s="9"/>
      <c r="H47" s="9">
        <v>1</v>
      </c>
      <c r="I47" s="9">
        <f t="shared" si="7"/>
        <v>1</v>
      </c>
      <c r="J47" s="9">
        <v>0</v>
      </c>
      <c r="K47" s="9">
        <v>0</v>
      </c>
      <c r="L47" s="9"/>
      <c r="M47" s="9">
        <v>1</v>
      </c>
      <c r="N47" s="9">
        <f t="shared" si="8"/>
        <v>1</v>
      </c>
      <c r="O47" s="9">
        <f t="shared" si="9"/>
        <v>2</v>
      </c>
      <c r="P47" s="9">
        <v>0</v>
      </c>
      <c r="Q47" s="9">
        <f t="shared" si="10"/>
        <v>2</v>
      </c>
    </row>
    <row r="48" ht="26" customHeight="1" spans="1:17">
      <c r="A48" s="6">
        <v>45</v>
      </c>
      <c r="B48" s="7" t="s">
        <v>181</v>
      </c>
      <c r="C48" s="6" t="s">
        <v>182</v>
      </c>
      <c r="D48" s="8" t="s">
        <v>27</v>
      </c>
      <c r="E48" s="9"/>
      <c r="F48" s="9"/>
      <c r="G48" s="9"/>
      <c r="H48" s="9"/>
      <c r="I48" s="9">
        <f t="shared" si="7"/>
        <v>0</v>
      </c>
      <c r="J48" s="9">
        <v>0</v>
      </c>
      <c r="K48" s="9">
        <v>0</v>
      </c>
      <c r="L48" s="9"/>
      <c r="M48" s="9">
        <v>1</v>
      </c>
      <c r="N48" s="9">
        <f t="shared" si="8"/>
        <v>1</v>
      </c>
      <c r="O48" s="9">
        <f t="shared" si="9"/>
        <v>1</v>
      </c>
      <c r="P48" s="9">
        <v>0</v>
      </c>
      <c r="Q48" s="9">
        <f t="shared" si="10"/>
        <v>1</v>
      </c>
    </row>
    <row r="49" ht="26" customHeight="1" spans="1:17">
      <c r="A49" s="6">
        <v>46</v>
      </c>
      <c r="B49" s="8" t="s">
        <v>183</v>
      </c>
      <c r="C49" s="6" t="s">
        <v>184</v>
      </c>
      <c r="D49" s="8" t="s">
        <v>27</v>
      </c>
      <c r="E49" s="9"/>
      <c r="F49" s="9"/>
      <c r="G49" s="9"/>
      <c r="H49" s="9"/>
      <c r="I49" s="9">
        <f t="shared" si="7"/>
        <v>0</v>
      </c>
      <c r="J49" s="9">
        <v>0</v>
      </c>
      <c r="K49" s="9">
        <v>0</v>
      </c>
      <c r="L49" s="9"/>
      <c r="M49" s="9">
        <v>1</v>
      </c>
      <c r="N49" s="9">
        <f t="shared" si="8"/>
        <v>1</v>
      </c>
      <c r="O49" s="9">
        <f t="shared" si="9"/>
        <v>1</v>
      </c>
      <c r="P49" s="9">
        <v>0</v>
      </c>
      <c r="Q49" s="9">
        <f t="shared" si="10"/>
        <v>1</v>
      </c>
    </row>
    <row r="50" ht="26" customHeight="1" spans="1:17">
      <c r="A50" s="6">
        <v>47</v>
      </c>
      <c r="B50" s="8" t="s">
        <v>185</v>
      </c>
      <c r="C50" s="6" t="s">
        <v>186</v>
      </c>
      <c r="D50" s="8" t="s">
        <v>13</v>
      </c>
      <c r="E50" s="9"/>
      <c r="F50" s="9"/>
      <c r="G50" s="9"/>
      <c r="H50" s="9"/>
      <c r="I50" s="9">
        <f t="shared" si="7"/>
        <v>0</v>
      </c>
      <c r="J50" s="9">
        <v>1</v>
      </c>
      <c r="K50" s="9">
        <v>0</v>
      </c>
      <c r="L50" s="9"/>
      <c r="M50" s="9">
        <v>0</v>
      </c>
      <c r="N50" s="9">
        <f t="shared" si="8"/>
        <v>1</v>
      </c>
      <c r="O50" s="9">
        <f t="shared" si="9"/>
        <v>1</v>
      </c>
      <c r="P50" s="9">
        <v>0</v>
      </c>
      <c r="Q50" s="9">
        <f t="shared" si="10"/>
        <v>1</v>
      </c>
    </row>
    <row r="51" ht="26" customHeight="1" spans="1:17">
      <c r="A51" s="6">
        <v>48</v>
      </c>
      <c r="B51" s="8" t="s">
        <v>187</v>
      </c>
      <c r="C51" s="6" t="s">
        <v>188</v>
      </c>
      <c r="D51" s="8" t="s">
        <v>27</v>
      </c>
      <c r="E51" s="9"/>
      <c r="F51" s="9"/>
      <c r="G51" s="9"/>
      <c r="H51" s="9"/>
      <c r="I51" s="9">
        <f t="shared" si="7"/>
        <v>0</v>
      </c>
      <c r="J51" s="9">
        <v>0</v>
      </c>
      <c r="K51" s="9">
        <v>0</v>
      </c>
      <c r="L51" s="9"/>
      <c r="M51" s="9">
        <v>1</v>
      </c>
      <c r="N51" s="9">
        <f t="shared" si="8"/>
        <v>1</v>
      </c>
      <c r="O51" s="9">
        <f t="shared" si="9"/>
        <v>1</v>
      </c>
      <c r="P51" s="9">
        <v>0</v>
      </c>
      <c r="Q51" s="9">
        <f t="shared" si="10"/>
        <v>1</v>
      </c>
    </row>
    <row r="52" ht="26" customHeight="1" spans="1:17">
      <c r="A52" s="6">
        <v>49</v>
      </c>
      <c r="B52" s="8" t="s">
        <v>189</v>
      </c>
      <c r="C52" s="6" t="s">
        <v>190</v>
      </c>
      <c r="D52" s="8" t="s">
        <v>27</v>
      </c>
      <c r="E52" s="9"/>
      <c r="F52" s="9">
        <v>1</v>
      </c>
      <c r="G52" s="9"/>
      <c r="H52" s="9"/>
      <c r="I52" s="9">
        <f t="shared" si="7"/>
        <v>1</v>
      </c>
      <c r="J52" s="9">
        <v>0</v>
      </c>
      <c r="K52" s="9">
        <v>0</v>
      </c>
      <c r="L52" s="9"/>
      <c r="M52" s="9">
        <v>1</v>
      </c>
      <c r="N52" s="9">
        <f t="shared" si="8"/>
        <v>1</v>
      </c>
      <c r="O52" s="9">
        <f t="shared" si="9"/>
        <v>2</v>
      </c>
      <c r="P52" s="9">
        <v>0</v>
      </c>
      <c r="Q52" s="9">
        <f t="shared" si="10"/>
        <v>2</v>
      </c>
    </row>
    <row r="53" ht="26" customHeight="1" spans="1:17">
      <c r="A53" s="6">
        <v>50</v>
      </c>
      <c r="B53" s="8" t="s">
        <v>191</v>
      </c>
      <c r="C53" s="6" t="s">
        <v>192</v>
      </c>
      <c r="D53" s="8" t="s">
        <v>53</v>
      </c>
      <c r="E53" s="9"/>
      <c r="F53" s="9"/>
      <c r="G53" s="9"/>
      <c r="H53" s="9"/>
      <c r="I53" s="9">
        <f t="shared" si="7"/>
        <v>0</v>
      </c>
      <c r="J53" s="9">
        <v>2</v>
      </c>
      <c r="K53" s="9">
        <v>0</v>
      </c>
      <c r="L53" s="9"/>
      <c r="M53" s="9">
        <v>0</v>
      </c>
      <c r="N53" s="9">
        <f t="shared" si="8"/>
        <v>2</v>
      </c>
      <c r="O53" s="9">
        <f t="shared" si="9"/>
        <v>2</v>
      </c>
      <c r="P53" s="9">
        <v>0</v>
      </c>
      <c r="Q53" s="9">
        <f t="shared" si="10"/>
        <v>2</v>
      </c>
    </row>
    <row r="54" ht="26" customHeight="1" spans="1:17">
      <c r="A54" s="6">
        <v>51</v>
      </c>
      <c r="B54" s="8" t="s">
        <v>193</v>
      </c>
      <c r="C54" s="6" t="s">
        <v>194</v>
      </c>
      <c r="D54" s="8" t="s">
        <v>53</v>
      </c>
      <c r="E54" s="9"/>
      <c r="F54" s="9"/>
      <c r="G54" s="9"/>
      <c r="H54" s="9"/>
      <c r="I54" s="9">
        <f t="shared" si="7"/>
        <v>0</v>
      </c>
      <c r="J54" s="9">
        <v>1</v>
      </c>
      <c r="K54" s="9">
        <v>0</v>
      </c>
      <c r="L54" s="9"/>
      <c r="M54" s="9">
        <v>0</v>
      </c>
      <c r="N54" s="9">
        <f t="shared" si="8"/>
        <v>1</v>
      </c>
      <c r="O54" s="9">
        <f t="shared" si="9"/>
        <v>1</v>
      </c>
      <c r="P54" s="9">
        <v>0</v>
      </c>
      <c r="Q54" s="9">
        <f t="shared" si="10"/>
        <v>1</v>
      </c>
    </row>
    <row r="55" ht="26" customHeight="1" spans="1:17">
      <c r="A55" s="6">
        <v>52</v>
      </c>
      <c r="B55" s="8" t="s">
        <v>195</v>
      </c>
      <c r="C55" s="6" t="s">
        <v>196</v>
      </c>
      <c r="D55" s="8" t="s">
        <v>13</v>
      </c>
      <c r="E55" s="9"/>
      <c r="F55" s="9"/>
      <c r="G55" s="9"/>
      <c r="H55" s="9"/>
      <c r="I55" s="9">
        <f t="shared" si="7"/>
        <v>0</v>
      </c>
      <c r="J55" s="9">
        <v>2</v>
      </c>
      <c r="K55" s="9">
        <v>0</v>
      </c>
      <c r="L55" s="9"/>
      <c r="M55" s="9">
        <v>0</v>
      </c>
      <c r="N55" s="9">
        <f t="shared" si="8"/>
        <v>2</v>
      </c>
      <c r="O55" s="9">
        <f t="shared" si="9"/>
        <v>2</v>
      </c>
      <c r="P55" s="9">
        <v>0</v>
      </c>
      <c r="Q55" s="9">
        <f t="shared" si="10"/>
        <v>2</v>
      </c>
    </row>
    <row r="56" ht="26" customHeight="1" spans="1:17">
      <c r="A56" s="6">
        <v>53</v>
      </c>
      <c r="B56" s="8" t="s">
        <v>197</v>
      </c>
      <c r="C56" s="6" t="s">
        <v>198</v>
      </c>
      <c r="D56" s="8" t="s">
        <v>27</v>
      </c>
      <c r="E56" s="9"/>
      <c r="F56" s="9"/>
      <c r="G56" s="9"/>
      <c r="H56" s="9"/>
      <c r="I56" s="9">
        <f t="shared" si="7"/>
        <v>0</v>
      </c>
      <c r="J56" s="9">
        <v>0</v>
      </c>
      <c r="K56" s="9">
        <v>0</v>
      </c>
      <c r="L56" s="9"/>
      <c r="M56" s="9">
        <v>1</v>
      </c>
      <c r="N56" s="9">
        <f t="shared" si="8"/>
        <v>1</v>
      </c>
      <c r="O56" s="9">
        <f t="shared" si="9"/>
        <v>1</v>
      </c>
      <c r="P56" s="9">
        <v>0</v>
      </c>
      <c r="Q56" s="9">
        <f t="shared" si="10"/>
        <v>1</v>
      </c>
    </row>
    <row r="57" ht="26" customHeight="1" spans="1:17">
      <c r="A57" s="6">
        <v>54</v>
      </c>
      <c r="B57" s="11" t="s">
        <v>199</v>
      </c>
      <c r="C57" s="12" t="s">
        <v>200</v>
      </c>
      <c r="D57" s="12" t="s">
        <v>201</v>
      </c>
      <c r="E57" s="9"/>
      <c r="F57" s="9"/>
      <c r="G57" s="9"/>
      <c r="H57" s="9"/>
      <c r="I57" s="9">
        <v>0</v>
      </c>
      <c r="J57" s="9">
        <v>0</v>
      </c>
      <c r="K57" s="9">
        <v>1</v>
      </c>
      <c r="L57" s="9"/>
      <c r="M57" s="9">
        <v>0</v>
      </c>
      <c r="N57" s="9">
        <f t="shared" si="8"/>
        <v>1</v>
      </c>
      <c r="O57" s="9">
        <f t="shared" si="9"/>
        <v>1</v>
      </c>
      <c r="P57" s="9">
        <v>0</v>
      </c>
      <c r="Q57" s="9">
        <f t="shared" si="10"/>
        <v>1</v>
      </c>
    </row>
    <row r="58" ht="26" customHeight="1" spans="1:17">
      <c r="A58" s="6">
        <v>55</v>
      </c>
      <c r="B58" s="11" t="s">
        <v>202</v>
      </c>
      <c r="C58" s="12" t="s">
        <v>203</v>
      </c>
      <c r="D58" s="12" t="s">
        <v>27</v>
      </c>
      <c r="E58" s="9"/>
      <c r="F58" s="9"/>
      <c r="G58" s="9"/>
      <c r="H58" s="9"/>
      <c r="I58" s="9">
        <v>0</v>
      </c>
      <c r="J58" s="9">
        <v>0</v>
      </c>
      <c r="K58" s="9">
        <v>0</v>
      </c>
      <c r="L58" s="9"/>
      <c r="M58" s="9">
        <v>1</v>
      </c>
      <c r="N58" s="9">
        <f t="shared" si="8"/>
        <v>1</v>
      </c>
      <c r="O58" s="9">
        <f t="shared" si="9"/>
        <v>1</v>
      </c>
      <c r="P58" s="9">
        <v>0</v>
      </c>
      <c r="Q58" s="9">
        <f t="shared" si="10"/>
        <v>1</v>
      </c>
    </row>
    <row r="59" ht="26" customHeight="1" spans="1:17">
      <c r="A59" s="6">
        <v>56</v>
      </c>
      <c r="B59" s="11" t="s">
        <v>204</v>
      </c>
      <c r="C59" s="12" t="s">
        <v>205</v>
      </c>
      <c r="D59" s="12" t="s">
        <v>53</v>
      </c>
      <c r="E59" s="9"/>
      <c r="F59" s="9"/>
      <c r="G59" s="9"/>
      <c r="H59" s="9"/>
      <c r="I59" s="9">
        <v>0</v>
      </c>
      <c r="J59" s="9">
        <v>0</v>
      </c>
      <c r="K59" s="9">
        <v>0</v>
      </c>
      <c r="L59" s="9"/>
      <c r="M59" s="9">
        <v>1</v>
      </c>
      <c r="N59" s="9">
        <f t="shared" si="8"/>
        <v>1</v>
      </c>
      <c r="O59" s="9">
        <f t="shared" si="9"/>
        <v>1</v>
      </c>
      <c r="P59" s="9">
        <v>0</v>
      </c>
      <c r="Q59" s="9">
        <f t="shared" si="10"/>
        <v>1</v>
      </c>
    </row>
    <row r="60" ht="26" customHeight="1" spans="1:17">
      <c r="A60" s="6">
        <v>57</v>
      </c>
      <c r="B60" s="11" t="s">
        <v>206</v>
      </c>
      <c r="C60" s="12" t="s">
        <v>114</v>
      </c>
      <c r="D60" s="12" t="s">
        <v>13</v>
      </c>
      <c r="E60" s="9"/>
      <c r="F60" s="9"/>
      <c r="G60" s="9"/>
      <c r="H60" s="9"/>
      <c r="I60" s="9">
        <v>0</v>
      </c>
      <c r="J60" s="9">
        <v>2</v>
      </c>
      <c r="K60" s="9">
        <v>0</v>
      </c>
      <c r="L60" s="9"/>
      <c r="M60" s="9">
        <v>0</v>
      </c>
      <c r="N60" s="9">
        <f t="shared" si="8"/>
        <v>2</v>
      </c>
      <c r="O60" s="9">
        <f t="shared" si="9"/>
        <v>2</v>
      </c>
      <c r="P60" s="9">
        <v>0</v>
      </c>
      <c r="Q60" s="9">
        <f t="shared" si="10"/>
        <v>2</v>
      </c>
    </row>
    <row r="61" ht="26" customHeight="1" spans="1:17">
      <c r="A61" s="6">
        <v>58</v>
      </c>
      <c r="B61" s="40" t="s">
        <v>207</v>
      </c>
      <c r="C61" s="12" t="s">
        <v>115</v>
      </c>
      <c r="D61" s="12" t="s">
        <v>13</v>
      </c>
      <c r="E61" s="9"/>
      <c r="F61" s="9"/>
      <c r="G61" s="9"/>
      <c r="H61" s="9"/>
      <c r="I61" s="9">
        <v>0</v>
      </c>
      <c r="J61" s="9">
        <v>0</v>
      </c>
      <c r="K61" s="9">
        <v>1</v>
      </c>
      <c r="L61" s="9"/>
      <c r="M61" s="9">
        <v>0</v>
      </c>
      <c r="N61" s="9">
        <f t="shared" si="8"/>
        <v>1</v>
      </c>
      <c r="O61" s="9">
        <f t="shared" si="9"/>
        <v>1</v>
      </c>
      <c r="P61" s="9">
        <v>0</v>
      </c>
      <c r="Q61" s="9">
        <f t="shared" si="10"/>
        <v>1</v>
      </c>
    </row>
    <row r="62" ht="27" customHeight="1" spans="1:17">
      <c r="A62" s="13"/>
      <c r="B62" s="13"/>
      <c r="C62" s="9" t="s">
        <v>8</v>
      </c>
      <c r="D62" s="13"/>
      <c r="E62" s="9">
        <f>SUM(E4:E56)</f>
        <v>4</v>
      </c>
      <c r="F62" s="9">
        <f>SUM(F4:F56)</f>
        <v>6</v>
      </c>
      <c r="G62" s="9">
        <f>SUM(G4:G56)</f>
        <v>11</v>
      </c>
      <c r="H62" s="9">
        <f>SUM(H4:H56)</f>
        <v>7</v>
      </c>
      <c r="I62" s="9">
        <f>SUM(I4:I56)</f>
        <v>28</v>
      </c>
      <c r="J62" s="9">
        <f t="shared" ref="J62:Q62" si="11">SUM(J4:J61)</f>
        <v>17</v>
      </c>
      <c r="K62" s="9">
        <f t="shared" si="11"/>
        <v>30</v>
      </c>
      <c r="L62" s="9">
        <f t="shared" si="11"/>
        <v>3</v>
      </c>
      <c r="M62" s="9">
        <f t="shared" si="11"/>
        <v>19</v>
      </c>
      <c r="N62" s="9">
        <f t="shared" si="11"/>
        <v>69</v>
      </c>
      <c r="O62" s="9">
        <f t="shared" si="11"/>
        <v>97</v>
      </c>
      <c r="P62" s="9">
        <f t="shared" si="11"/>
        <v>3</v>
      </c>
      <c r="Q62" s="9">
        <f t="shared" si="11"/>
        <v>94</v>
      </c>
    </row>
  </sheetData>
  <autoFilter ref="A3:Q63">
    <extLst/>
  </autoFilter>
  <mergeCells count="10">
    <mergeCell ref="A1:Q1"/>
    <mergeCell ref="E2:I2"/>
    <mergeCell ref="J2:N2"/>
    <mergeCell ref="A2:A3"/>
    <mergeCell ref="B2:B3"/>
    <mergeCell ref="C2:C3"/>
    <mergeCell ref="D2:D3"/>
    <mergeCell ref="O2:O3"/>
    <mergeCell ref="P2:P3"/>
    <mergeCell ref="Q2:Q3"/>
  </mergeCells>
  <conditionalFormatting sqref="L3">
    <cfRule type="duplicateValues" dxfId="0" priority="1"/>
  </conditionalFormatting>
  <conditionalFormatting sqref="C4:C48">
    <cfRule type="duplicateValues" dxfId="0" priority="3"/>
  </conditionalFormatting>
  <conditionalFormatting sqref="C49:C61">
    <cfRule type="duplicateValues" dxfId="0" priority="2"/>
  </conditionalFormatting>
  <pageMargins left="0.118055555555556" right="0.118055555555556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农林经济管理</vt:lpstr>
      <vt:lpstr>应用经济学</vt:lpstr>
      <vt:lpstr>金融</vt:lpstr>
      <vt:lpstr>农业管理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紫薇花开</cp:lastModifiedBy>
  <dcterms:created xsi:type="dcterms:W3CDTF">2021-09-09T02:18:00Z</dcterms:created>
  <dcterms:modified xsi:type="dcterms:W3CDTF">2022-03-23T07:50:02Z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1F3823E4A1E84E1E9C52B3DACCE429B2</vt:lpwstr>
  </property>
  <property fmtid="{D5CDD505-2E9C-101B-9397-08002B2CF9AE}" pid="3" name="KSOProductBuildVer">
    <vt:lpwstr>2052-11.1.0.11365</vt:lpwstr>
  </property>
</Properties>
</file>